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640" tabRatio="352" firstSheet="2" activeTab="2"/>
  </bookViews>
  <sheets>
    <sheet name="ADRESE" sheetId="1" r:id="rId1"/>
    <sheet name="Tabel mare actualizat20.02. (2)" sheetId="2" r:id="rId2"/>
    <sheet name="Radiologie Dentară" sheetId="3" r:id="rId3"/>
  </sheets>
  <definedNames>
    <definedName name="_xlnm.Print_Area" localSheetId="0">'ADRESE'!$A$1:$BR$312</definedName>
    <definedName name="_xlnm.Print_Area" localSheetId="2">'Radiologie Dentară'!$A$1:$H$7</definedName>
    <definedName name="_xlnm.Print_Area" localSheetId="1">'Tabel mare actualizat20.02. (2)'!$A$1:$AF$308</definedName>
    <definedName name="_xlnm.Print_Titles" localSheetId="0">'ADRESE'!$1:$1</definedName>
    <definedName name="_xlnm.Print_Titles" localSheetId="2">'Radiologie Dentară'!$4:$4</definedName>
    <definedName name="_xlnm.Print_Titles" localSheetId="1">'Tabel mare actualizat20.02. (2)'!$1:$1</definedName>
  </definedNames>
  <calcPr fullCalcOnLoad="1"/>
</workbook>
</file>

<file path=xl/sharedStrings.xml><?xml version="1.0" encoding="utf-8"?>
<sst xmlns="http://schemas.openxmlformats.org/spreadsheetml/2006/main" count="13408" uniqueCount="2748">
  <si>
    <t>CMI DR.BALOG REMUS CALIN</t>
  </si>
  <si>
    <t>CMI DR.SABĂU ADRIAN</t>
  </si>
  <si>
    <t>CMI DR.KERI GASPAR</t>
  </si>
  <si>
    <t>CMI DR.KERI ILDIKO ERZSEBET</t>
  </si>
  <si>
    <t>CMI DR.CARANFIL ELENA</t>
  </si>
  <si>
    <t>CMI DR.IUHASZ I.LAURENTIU</t>
  </si>
  <si>
    <t>CMI DR.CADIS ADRIAN</t>
  </si>
  <si>
    <t>CMI DR.MAGHIAR PAUL IOAN</t>
  </si>
  <si>
    <t>CMI DR.FITERAU IOANA FLORINA</t>
  </si>
  <si>
    <t>iulianaoros@yahoo.com</t>
  </si>
  <si>
    <t>0745681940</t>
  </si>
  <si>
    <t>ramonegrut@yahoo.com</t>
  </si>
  <si>
    <t>0745374597</t>
  </si>
  <si>
    <t>bosziandi@yahoo.com</t>
  </si>
  <si>
    <t>0740849201</t>
  </si>
  <si>
    <t>mbsanci@yahoo.com</t>
  </si>
  <si>
    <t>0746856165</t>
  </si>
  <si>
    <t>balscem@yahoo.com</t>
  </si>
  <si>
    <t>0722523942</t>
  </si>
  <si>
    <t>cristina_nica2002@yahoo.com</t>
  </si>
  <si>
    <t>0747386260</t>
  </si>
  <si>
    <t>Denumire furnizor</t>
  </si>
  <si>
    <t>dana_dd76@yahoo.com</t>
  </si>
  <si>
    <t>0723140687</t>
  </si>
  <si>
    <t>remus_balog@yahoo.com</t>
  </si>
  <si>
    <t>0726386221</t>
  </si>
  <si>
    <t>novadent.email@gmail.com</t>
  </si>
  <si>
    <t>0727928000</t>
  </si>
  <si>
    <t>emilvidi@yahoo.com</t>
  </si>
  <si>
    <t>0741256458</t>
  </si>
  <si>
    <t>luci33bh@yahoo.com</t>
  </si>
  <si>
    <t>0744271960</t>
  </si>
  <si>
    <t>vczdana@yahoo.com</t>
  </si>
  <si>
    <t>0744620510</t>
  </si>
  <si>
    <t>andr_ee20@yahoo.com</t>
  </si>
  <si>
    <t>0723697159</t>
  </si>
  <si>
    <t>blueprodan@yahoo.com</t>
  </si>
  <si>
    <t>0766310046</t>
  </si>
  <si>
    <t>florin_daniela2004@yahoo.com</t>
  </si>
  <si>
    <t>0728085789</t>
  </si>
  <si>
    <t>florinporge@gmail.com</t>
  </si>
  <si>
    <t>0744345398</t>
  </si>
  <si>
    <t>lucian_rodina@yahoo.com</t>
  </si>
  <si>
    <t>0744782764</t>
  </si>
  <si>
    <t>calin_scurt@yahoo.com</t>
  </si>
  <si>
    <t>0745656535</t>
  </si>
  <si>
    <t>sebi_lascu@yahoo.com</t>
  </si>
  <si>
    <t>0746121340</t>
  </si>
  <si>
    <t>ildikoking@gmail.com</t>
  </si>
  <si>
    <t>0740630903</t>
  </si>
  <si>
    <t>ioan_alexa@yahoo.com</t>
  </si>
  <si>
    <t>0740141941</t>
  </si>
  <si>
    <t>andradagug@yahoo.com</t>
  </si>
  <si>
    <t>0742682842</t>
  </si>
  <si>
    <t>ramada262000@yahoo.com</t>
  </si>
  <si>
    <t>0766721556</t>
  </si>
  <si>
    <t>pozsonyiedina@yahoo.com</t>
  </si>
  <si>
    <t>0740788768</t>
  </si>
  <si>
    <t>denisa.sabau@gmail.com</t>
  </si>
  <si>
    <t>0721786345</t>
  </si>
  <si>
    <t>bluesamuila@yahoo.com</t>
  </si>
  <si>
    <t>0740924706</t>
  </si>
  <si>
    <t>andreadobrondi@gmail.com</t>
  </si>
  <si>
    <t>0745596519</t>
  </si>
  <si>
    <t>bluerobotin@yahoo.com</t>
  </si>
  <si>
    <t>0722932934</t>
  </si>
  <si>
    <t>dalia_berindea@yahoo.com</t>
  </si>
  <si>
    <t>0746287797</t>
  </si>
  <si>
    <t>enikemgm@yahoo.com</t>
  </si>
  <si>
    <t>0745834312</t>
  </si>
  <si>
    <t>cristinainasel@yahoo.com</t>
  </si>
  <si>
    <t>0740469495</t>
  </si>
  <si>
    <t>miheler@yahoo.com.au</t>
  </si>
  <si>
    <t>0744434468</t>
  </si>
  <si>
    <t>HEDDONIC@GMAIL.COM</t>
  </si>
  <si>
    <t>0726293155</t>
  </si>
  <si>
    <t>groza_vadim@yahoo.com</t>
  </si>
  <si>
    <t>SC STOMALUX SRL</t>
  </si>
  <si>
    <t>SC ARCĂLEAN LUXURY DENTAL SRL</t>
  </si>
  <si>
    <t>CMI DR.JEREMIAS BODEA LAURA CRINA</t>
  </si>
  <si>
    <t>CMI DR.MATEI VIORICA</t>
  </si>
  <si>
    <t>SC FOSETA SRL</t>
  </si>
  <si>
    <t>SC ARTISAN SRL</t>
  </si>
  <si>
    <t>SC DENTAL PRAXIS SRL</t>
  </si>
  <si>
    <t>CMI DR.BORZ TEODORA MARIA</t>
  </si>
  <si>
    <t>CMI DR.TRUBACS GRETA</t>
  </si>
  <si>
    <t>RO27BTRL00501202P03565XX</t>
  </si>
  <si>
    <t>RO75BPOS05011150954RON01</t>
  </si>
  <si>
    <t>RO87BTRL00501202I02232XX</t>
  </si>
  <si>
    <t>RO48BTRL00501202L35020XX</t>
  </si>
  <si>
    <t>RO86BTRL00501202491190XX</t>
  </si>
  <si>
    <t>RO13BTRL00501202K65250XX</t>
  </si>
  <si>
    <t>RO61BTRLRONCRT00R2368602</t>
  </si>
  <si>
    <t>RO07BTRL00501202P03605XX</t>
  </si>
  <si>
    <t>RO84BTRL00501202N43498XX</t>
  </si>
  <si>
    <t>RO07CRCOX050100000008795</t>
  </si>
  <si>
    <t>Cooperatista Dacia Oradea</t>
  </si>
  <si>
    <t>RO83BTRL00501202W16112XX</t>
  </si>
  <si>
    <t>RO44BTRLRONCRT025695701</t>
  </si>
  <si>
    <t>RO61BREL002000330870100</t>
  </si>
  <si>
    <t xml:space="preserve">LibraBank Oradea </t>
  </si>
  <si>
    <t>RO92BTRL00501202P40295XX</t>
  </si>
  <si>
    <t>RO60BTRL00501202R30867XX</t>
  </si>
  <si>
    <t>Sânmartin,B-dul Felix nr.141</t>
  </si>
  <si>
    <t xml:space="preserve">Dr.Ştefănescu Teodora               </t>
  </si>
  <si>
    <t xml:space="preserve">Act </t>
  </si>
  <si>
    <t>CMI DR.SANDOR-COSTEA IOANA RALUCA</t>
  </si>
  <si>
    <t>RADIOLOGIE OLIVIA DENT SRL</t>
  </si>
  <si>
    <t>CMI DR.POP MARINA ANTONETA</t>
  </si>
  <si>
    <t>FEBRUARIE -decontat</t>
  </si>
  <si>
    <t>REST PT.MARTIE</t>
  </si>
  <si>
    <t>IANUARIE -decontat</t>
  </si>
  <si>
    <t>Biharia, str.Cetăţii nr.143/A</t>
  </si>
  <si>
    <t>Oradea, str.Malului nr.6</t>
  </si>
  <si>
    <t>Dr.Erdei Jutka-imputernicit</t>
  </si>
  <si>
    <t>Puşcaş Vlad Vasile</t>
  </si>
  <si>
    <t>Tinca,Piaţa Dumbravei nr.7</t>
  </si>
  <si>
    <t>Oradea, str.Aluminei nr.5,bl.PB33 cab.1</t>
  </si>
  <si>
    <t>Oradea, str.Prof.Gheorghe Costaforu nr.50 cab.2</t>
  </si>
  <si>
    <t>CMI DR.MASCAŞ ADRIANA CORINA</t>
  </si>
  <si>
    <t>Dr.Mascaş Adrina Corina</t>
  </si>
  <si>
    <t>Oradea,B-dul Dacia, nr.105/A</t>
  </si>
  <si>
    <t>Dr.Moldovan Ioana Carmen</t>
  </si>
  <si>
    <t>CMI DR.MOLDOVAN IOANA CARMEN</t>
  </si>
  <si>
    <t>denumire furnizor</t>
  </si>
  <si>
    <t xml:space="preserve">telefon </t>
  </si>
  <si>
    <t>medic1</t>
  </si>
  <si>
    <t>medic2</t>
  </si>
  <si>
    <t>medic3</t>
  </si>
  <si>
    <t>medic4</t>
  </si>
  <si>
    <t>grad medic1</t>
  </si>
  <si>
    <t>grad medic2</t>
  </si>
  <si>
    <t>grad medic3</t>
  </si>
  <si>
    <t>grad medic4</t>
  </si>
  <si>
    <t>cod parafa             medic 1</t>
  </si>
  <si>
    <t>cod parafa             medic 2</t>
  </si>
  <si>
    <t>cod parafa             medic 3</t>
  </si>
  <si>
    <t>cod parafa             medic 4</t>
  </si>
  <si>
    <t>CNP medic1</t>
  </si>
  <si>
    <t>CNP medic2</t>
  </si>
  <si>
    <t>CNP medic3</t>
  </si>
  <si>
    <t>CNP medic4</t>
  </si>
  <si>
    <t>CNP reprezentant</t>
  </si>
  <si>
    <t>CONT TREZORERIE</t>
  </si>
  <si>
    <t>CONT BANCA</t>
  </si>
  <si>
    <t>DENUMIRE BANCA</t>
  </si>
  <si>
    <t>0745451989</t>
  </si>
  <si>
    <t>kerigaspar@freemail.hu</t>
  </si>
  <si>
    <t>0747798632</t>
  </si>
  <si>
    <t>keriildiko@freemail.hu</t>
  </si>
  <si>
    <t>0745315778</t>
  </si>
  <si>
    <t>dokibuni@yahoo.it</t>
  </si>
  <si>
    <t>0745805664</t>
  </si>
  <si>
    <t>laurentiuiuhasz@gmail.com</t>
  </si>
  <si>
    <t>0722647287</t>
  </si>
  <si>
    <t>simonacovaci2000@yahoo.com</t>
  </si>
  <si>
    <t>0744395820</t>
  </si>
  <si>
    <t>volicovschilucia02@gmail.com</t>
  </si>
  <si>
    <t>0259410905</t>
  </si>
  <si>
    <t>mihailpantor@yahoo.com</t>
  </si>
  <si>
    <t>0745591701</t>
  </si>
  <si>
    <t>dr.ionelelena@yahoo.com</t>
  </si>
  <si>
    <t>0754818818</t>
  </si>
  <si>
    <t>mircea789sarbu@gmail.com</t>
  </si>
  <si>
    <t>0740374847</t>
  </si>
  <si>
    <t>cameliadalai@gmail.com</t>
  </si>
  <si>
    <t>0745583136</t>
  </si>
  <si>
    <t>Dr.Ghiban Iula Dora</t>
  </si>
  <si>
    <t>Dr.Penyacek Denisa</t>
  </si>
  <si>
    <t xml:space="preserve">Dr.Cutilea Dina </t>
  </si>
  <si>
    <t xml:space="preserve">  punct de lucru</t>
  </si>
  <si>
    <t>RO43RNCB0661141505940001</t>
  </si>
  <si>
    <t>RO60BTRLRONCRT0257212701</t>
  </si>
  <si>
    <t>RO65BTRLRONCRT0257190301</t>
  </si>
  <si>
    <t>RO53BTRLRONCRT0257168401</t>
  </si>
  <si>
    <t xml:space="preserve">Dr.Raţiu Cristian </t>
  </si>
  <si>
    <t xml:space="preserve">Oradea,str.Moscovei nr.23 </t>
  </si>
  <si>
    <t xml:space="preserve">Dr.Popovici Muţ Ana </t>
  </si>
  <si>
    <t>Dr.Popa Loredana</t>
  </si>
  <si>
    <t>Măgeşti,str.Principală nr.48</t>
  </si>
  <si>
    <t>Dr.Dima Raluca</t>
  </si>
  <si>
    <t>Oradea,str.R.Ciorogariu nr.11</t>
  </si>
  <si>
    <t xml:space="preserve">Dr.Seche Eliza </t>
  </si>
  <si>
    <t xml:space="preserve">Dr.Şaitoş Octavian </t>
  </si>
  <si>
    <t>Oradea,str.Bistriţei nr.8</t>
  </si>
  <si>
    <t>Dr.Ardelean Gabriela</t>
  </si>
  <si>
    <t>0762671990</t>
  </si>
  <si>
    <t>Oradea, str.G.Galilei nr.26/A</t>
  </si>
  <si>
    <t xml:space="preserve">Dr.Stamate Adina </t>
  </si>
  <si>
    <t>Oradea,P-ţa 1 Decembrie nr.9</t>
  </si>
  <si>
    <t xml:space="preserve">Dr.Sabau Dacian </t>
  </si>
  <si>
    <t>Oradea,str.Fagului nr.3</t>
  </si>
  <si>
    <t xml:space="preserve">Dr.Mariş Corina </t>
  </si>
  <si>
    <t xml:space="preserve">Dr.Iova Gilda </t>
  </si>
  <si>
    <t xml:space="preserve">Dr.Vaida Luminita </t>
  </si>
  <si>
    <t>Oradea,str.Col.Buzoianu nr.1</t>
  </si>
  <si>
    <t>Dr.Mudura Simona</t>
  </si>
  <si>
    <t xml:space="preserve">Dr.Iftime Carmen </t>
  </si>
  <si>
    <t>Oradea,str.Forajului nr.1</t>
  </si>
  <si>
    <t>Dr.Romocea Adina</t>
  </si>
  <si>
    <t>Oradea,str.G.Galilei nr.26/A</t>
  </si>
  <si>
    <t>Dr.Ungureanu Sorin                  Dr.Ungureanu Andreea</t>
  </si>
  <si>
    <t xml:space="preserve">Oradea,str.Decebal nr 6 </t>
  </si>
  <si>
    <t xml:space="preserve">Dr.Pirte Adriana </t>
  </si>
  <si>
    <t xml:space="preserve">Dr.Şurtea Andreea </t>
  </si>
  <si>
    <t>Oradea,str.Parcul Traian nr.9-11</t>
  </si>
  <si>
    <t xml:space="preserve">Dr.Siladi Gheorghe </t>
  </si>
  <si>
    <t xml:space="preserve">Oradea,str.T.Lalescu nr.39 </t>
  </si>
  <si>
    <t xml:space="preserve">Dr.Prada Laura </t>
  </si>
  <si>
    <t>Oradea, str.Ecat.Teodoroiu nr.22/A</t>
  </si>
  <si>
    <t xml:space="preserve">Oradea, str.Aluminei nr.37/A </t>
  </si>
  <si>
    <t xml:space="preserve">Dr.Jeremias Bodea Laura </t>
  </si>
  <si>
    <t>Batăr, nr.1/A</t>
  </si>
  <si>
    <t>Dr.Matei Viorica</t>
  </si>
  <si>
    <t>Oradea, str.G.Galilei nr.18</t>
  </si>
  <si>
    <t>Dr.Motoc Ovidiu</t>
  </si>
  <si>
    <t xml:space="preserve">Oradea, str.Nicolae Jiga nr.54 </t>
  </si>
  <si>
    <t>Dr.Văscuţ Lăcrimioara</t>
  </si>
  <si>
    <t xml:space="preserve">Oradea,str.Pascal nr.10 </t>
  </si>
  <si>
    <t>Dr.Duşescu Petru</t>
  </si>
  <si>
    <t>Oradea,str.T.Vladimirescu nr.46</t>
  </si>
  <si>
    <t>Dr.Blaga Janetta</t>
  </si>
  <si>
    <t>Oradea,P-ţa 22 Decembrie nr.14</t>
  </si>
  <si>
    <t>Dr.Crăciun Marius</t>
  </si>
  <si>
    <t>Beiuş,str.Cloşca nr.21B</t>
  </si>
  <si>
    <t>Dr.Kulus Hajnalka</t>
  </si>
  <si>
    <t>Oradea,str.T.Vladimirescu nr.33/B</t>
  </si>
  <si>
    <t xml:space="preserve">Dr.Pîrvan Titus </t>
  </si>
  <si>
    <t>Dr.Mihălceanu Raul</t>
  </si>
  <si>
    <t xml:space="preserve">Dr.Modi Flaviu </t>
  </si>
  <si>
    <t>Oradea,str.Nojoridului nr.77</t>
  </si>
  <si>
    <t>0745506156</t>
  </si>
  <si>
    <t>firusv@yahoo.com</t>
  </si>
  <si>
    <t>0740536763</t>
  </si>
  <si>
    <t>iancu_paul_md@yahoo.com</t>
  </si>
  <si>
    <t>0722513555</t>
  </si>
  <si>
    <t>genoveva55@yahoo.com</t>
  </si>
  <si>
    <t>0766306231</t>
  </si>
  <si>
    <t>adrian_mga@yahoo.com</t>
  </si>
  <si>
    <t>0749521544</t>
  </si>
  <si>
    <t>nicolle_172000@yahoo.com</t>
  </si>
  <si>
    <t>0730104210</t>
  </si>
  <si>
    <t>mident5@yahoo.com</t>
  </si>
  <si>
    <t>0740144281</t>
  </si>
  <si>
    <t>adrian.ungur@gmail.com</t>
  </si>
  <si>
    <t>0740158680</t>
  </si>
  <si>
    <t>corinageorgiana@yahoo.co.nz</t>
  </si>
  <si>
    <t>744378713</t>
  </si>
  <si>
    <t>maghiar_paul@yahoo.com</t>
  </si>
  <si>
    <t>0745278078</t>
  </si>
  <si>
    <t>ioanafiterau@yahoo.com</t>
  </si>
  <si>
    <t>0259342692</t>
  </si>
  <si>
    <t>claudiuiacob@yahoo.com</t>
  </si>
  <si>
    <t>0742134180</t>
  </si>
  <si>
    <t>dr.angelaelena@gmail.com</t>
  </si>
  <si>
    <t>0759079151</t>
  </si>
  <si>
    <t>dyanalarisa@yahoo.com</t>
  </si>
  <si>
    <t>0740208609</t>
  </si>
  <si>
    <t>adrian.cadis@outlook.com</t>
  </si>
  <si>
    <t>0741343076</t>
  </si>
  <si>
    <t>titania182003@yahoo.com</t>
  </si>
  <si>
    <t>0743604838</t>
  </si>
  <si>
    <t>marianemes49@yahoo.com</t>
  </si>
  <si>
    <t>0744564752</t>
  </si>
  <si>
    <t>nicotimut@yahoo.com</t>
  </si>
  <si>
    <t>0742098789</t>
  </si>
  <si>
    <t>tirlagiorgy@yahoo.com</t>
  </si>
  <si>
    <t>0747392495</t>
  </si>
  <si>
    <t>andrei_suiugan@yahoo.com</t>
  </si>
  <si>
    <t>0740053733</t>
  </si>
  <si>
    <t>ramocraciun86@yahoo.com</t>
  </si>
  <si>
    <t>0743968612</t>
  </si>
  <si>
    <t>oana14sas@yahoo.com</t>
  </si>
  <si>
    <t>0742981228</t>
  </si>
  <si>
    <t>tinuta_76@yahoo.com</t>
  </si>
  <si>
    <t>0745695368</t>
  </si>
  <si>
    <t>tocai3r9n1_86@yahoo.com</t>
  </si>
  <si>
    <t>0742761790</t>
  </si>
  <si>
    <t>HAJDU_ALICE@YAHOO.COM</t>
  </si>
  <si>
    <t>0741169117</t>
  </si>
  <si>
    <t>fteodoradelia@yahoo.co.uk</t>
  </si>
  <si>
    <t>0742025952</t>
  </si>
  <si>
    <t>anca_apateanu@yahoo.com</t>
  </si>
  <si>
    <t>0751923158</t>
  </si>
  <si>
    <t>gheban_lavinia@yahoo.com</t>
  </si>
  <si>
    <t>0743142703</t>
  </si>
  <si>
    <t>dr.dianaabrudan@gmail.com</t>
  </si>
  <si>
    <t>0764911745</t>
  </si>
  <si>
    <t>ioana_manea_83@yahoo.com</t>
  </si>
  <si>
    <t>0745809029</t>
  </si>
  <si>
    <t>nico27matei@yahoo.com</t>
  </si>
  <si>
    <t>0749269339</t>
  </si>
  <si>
    <t>cmidrmarcutdaliacristina@yahoo.com</t>
  </si>
  <si>
    <t>0722688710</t>
  </si>
  <si>
    <t>liana_micula@yahoo.com</t>
  </si>
  <si>
    <t>0740797783</t>
  </si>
  <si>
    <t>drvalceacosminalexandru@ymail.com</t>
  </si>
  <si>
    <t>0747947606</t>
  </si>
  <si>
    <t>lumy_nytza@yahoo.com</t>
  </si>
  <si>
    <t>0742057052</t>
  </si>
  <si>
    <t>ionutdenta@yahoo.com</t>
  </si>
  <si>
    <t>0745665030</t>
  </si>
  <si>
    <t>kozmadent@gmail.com</t>
  </si>
  <si>
    <t>0748283710</t>
  </si>
  <si>
    <t>drugasliliana@yahoo.com</t>
  </si>
  <si>
    <t>0741121110</t>
  </si>
  <si>
    <t>muduraioana@yahoo.com</t>
  </si>
  <si>
    <t>0755740749</t>
  </si>
  <si>
    <t>biancastanis@yahoo.com</t>
  </si>
  <si>
    <t>0741903025</t>
  </si>
  <si>
    <t>hasdemian@yahoo.com</t>
  </si>
  <si>
    <t>0740967662</t>
  </si>
  <si>
    <t>boca.biancaflorina@yahoo.com</t>
  </si>
  <si>
    <t>0745047689</t>
  </si>
  <si>
    <t>brontanca@gmail.com</t>
  </si>
  <si>
    <t>0259468235</t>
  </si>
  <si>
    <t>popameli@yahoo.com</t>
  </si>
  <si>
    <t>0766707134</t>
  </si>
  <si>
    <t>a_allexutzza@yahoo.com</t>
  </si>
  <si>
    <t>0744559041</t>
  </si>
  <si>
    <t>petrucernau@gmail.com</t>
  </si>
  <si>
    <t>0746656902</t>
  </si>
  <si>
    <t>natalia_gaje@yahoo.com</t>
  </si>
  <si>
    <t>0740184254</t>
  </si>
  <si>
    <t>danliaalexandra@yahoo.com</t>
  </si>
  <si>
    <t>0740913973</t>
  </si>
  <si>
    <t>raul_zaharia@yahoo.com</t>
  </si>
  <si>
    <t>0747903039</t>
  </si>
  <si>
    <t>iuli_stoma@yahoo.com</t>
  </si>
  <si>
    <t>0741363263</t>
  </si>
  <si>
    <t>sorina_patcas@yahoo.com</t>
  </si>
  <si>
    <t>0757196980</t>
  </si>
  <si>
    <t>gabi_barui@yahoo.com</t>
  </si>
  <si>
    <t>0741472139</t>
  </si>
  <si>
    <t>nemetiorsi@yahoo.com</t>
  </si>
  <si>
    <t>0746207212</t>
  </si>
  <si>
    <t>anca_urdea1987@yahoo.com</t>
  </si>
  <si>
    <t>0743631223</t>
  </si>
  <si>
    <t>sabin_cantemir1987@yahoo.com</t>
  </si>
  <si>
    <t>0740295384</t>
  </si>
  <si>
    <t>inanorbi@yahoo.com</t>
  </si>
  <si>
    <t>0745526026</t>
  </si>
  <si>
    <t>dorastoboran@yahoo.com</t>
  </si>
  <si>
    <t>0751077847</t>
  </si>
  <si>
    <t>szabo.brigitta1989@yahoo.com</t>
  </si>
  <si>
    <t>0724806994</t>
  </si>
  <si>
    <t>catalin.m.ro@gmail.com</t>
  </si>
  <si>
    <t>0770124860</t>
  </si>
  <si>
    <t>ciocicroxana@yahoo.com</t>
  </si>
  <si>
    <t>0740103061</t>
  </si>
  <si>
    <t>vladhotnoga@gmail.com</t>
  </si>
  <si>
    <t>0744216444</t>
  </si>
  <si>
    <t>dan.zelea@yahoo.com</t>
  </si>
  <si>
    <t>0757843297</t>
  </si>
  <si>
    <t>dan.halmi@yahoo.com</t>
  </si>
  <si>
    <t>0743683000</t>
  </si>
  <si>
    <t>bencheamihai@yahoo.com</t>
  </si>
  <si>
    <t>0726132172</t>
  </si>
  <si>
    <t>ede-moni@freemail.hu</t>
  </si>
  <si>
    <t>0757084528</t>
  </si>
  <si>
    <t>popacorinaolivia@yahoo.com</t>
  </si>
  <si>
    <t>0748784850</t>
  </si>
  <si>
    <t>sandor_joanna@yahoo.com</t>
  </si>
  <si>
    <t>0744176386</t>
  </si>
  <si>
    <t>ro.adrianaa@yahoo.com</t>
  </si>
  <si>
    <t>0772226789</t>
  </si>
  <si>
    <t>panteavladalin@yahoo.ro</t>
  </si>
  <si>
    <t>ioana.costras.nad@gmail.com</t>
  </si>
  <si>
    <t>0743626179</t>
  </si>
  <si>
    <t>abelcrina@gmail.com</t>
  </si>
  <si>
    <t>0743929983</t>
  </si>
  <si>
    <t>simosirb_22@yahoo.com</t>
  </si>
  <si>
    <t>0740452451</t>
  </si>
  <si>
    <t>szipi78@yahoo.com</t>
  </si>
  <si>
    <t>0722643034</t>
  </si>
  <si>
    <t>cameliaiuliasabau@gmail.com</t>
  </si>
  <si>
    <t>0755299125</t>
  </si>
  <si>
    <t>nechitaroxanad@yahoo.com</t>
  </si>
  <si>
    <t>0743898660</t>
  </si>
  <si>
    <t>ingrid.lieb@yahoo.com</t>
  </si>
  <si>
    <t>0744896023</t>
  </si>
  <si>
    <t>anca_robotin@hotmail.com</t>
  </si>
  <si>
    <t>0760899099</t>
  </si>
  <si>
    <t>ioana.arde@yahoo.com</t>
  </si>
  <si>
    <t>0746842903</t>
  </si>
  <si>
    <t>raluca.raul29@yahoo.ro</t>
  </si>
  <si>
    <t>0744573054</t>
  </si>
  <si>
    <t>gabriela.bosca7@yahoo.com</t>
  </si>
  <si>
    <t>0742142284</t>
  </si>
  <si>
    <t>bereteu.radurazvan@yahoo.com</t>
  </si>
  <si>
    <t>0744701360</t>
  </si>
  <si>
    <t>mihaela.dentist@gmail.com</t>
  </si>
  <si>
    <t>0359410863</t>
  </si>
  <si>
    <t>luminita.pacurar@gmail.com</t>
  </si>
  <si>
    <t>0745998054</t>
  </si>
  <si>
    <t>hubner_iozsef@yahoo.com</t>
  </si>
  <si>
    <t>0722641486</t>
  </si>
  <si>
    <t>ancavechiuindries@gmail.com</t>
  </si>
  <si>
    <t>0753188717</t>
  </si>
  <si>
    <t>babyluanna@yahoo.com</t>
  </si>
  <si>
    <t>0746798025</t>
  </si>
  <si>
    <t>orsy_canalas@yahoo.com</t>
  </si>
  <si>
    <t>0744247266</t>
  </si>
  <si>
    <t>monica.sime@yahoo.com</t>
  </si>
  <si>
    <t>0744892772</t>
  </si>
  <si>
    <t>cristi_bs@yahoo.com</t>
  </si>
  <si>
    <t>0757627776</t>
  </si>
  <si>
    <t>borodan_seby@yahoo.com</t>
  </si>
  <si>
    <t>0749865046</t>
  </si>
  <si>
    <t>alexandra_coloji@yahoo.com</t>
  </si>
  <si>
    <t>0754990475</t>
  </si>
  <si>
    <t>lissa4000@gmail.com</t>
  </si>
  <si>
    <t>0758629010</t>
  </si>
  <si>
    <t>stanciu.bogdanv@yahoo.com</t>
  </si>
  <si>
    <t>0722398788</t>
  </si>
  <si>
    <t>dr_adinacazacu@yahoo.com</t>
  </si>
  <si>
    <t>0747459501</t>
  </si>
  <si>
    <t>dr_dianagavra@yahoo.ro</t>
  </si>
  <si>
    <t>0742128169</t>
  </si>
  <si>
    <t>oanadental@yahoo.com</t>
  </si>
  <si>
    <t>0741092018</t>
  </si>
  <si>
    <t>bernadettemile@gmail.com</t>
  </si>
  <si>
    <t>0746268185</t>
  </si>
  <si>
    <t>0742678630</t>
  </si>
  <si>
    <t>domokosandrea80@yahoo.com</t>
  </si>
  <si>
    <t>0722609744</t>
  </si>
  <si>
    <t>mihaelalannert@yahoo.com</t>
  </si>
  <si>
    <t>0359405813</t>
  </si>
  <si>
    <t>sorin_bala@yahoo.com</t>
  </si>
  <si>
    <t>0745616697</t>
  </si>
  <si>
    <t>serban_romocea@yahoo.com</t>
  </si>
  <si>
    <t>0754764937</t>
  </si>
  <si>
    <t>ina24t@yahoo.com</t>
  </si>
  <si>
    <t>0745579340</t>
  </si>
  <si>
    <t>dr.iosifroxana@gmail.com</t>
  </si>
  <si>
    <t>0722587115</t>
  </si>
  <si>
    <t>ligia_lazar2004@yahoo.com</t>
  </si>
  <si>
    <t>0752125297</t>
  </si>
  <si>
    <t>alexmanta_19@yahoo.com</t>
  </si>
  <si>
    <t>0746977355</t>
  </si>
  <si>
    <t>dr.yvettevolgyesi@yahoo.com</t>
  </si>
  <si>
    <t>0757275694</t>
  </si>
  <si>
    <t>alexandraarcalean@yahoo.ro</t>
  </si>
  <si>
    <t>0773822053</t>
  </si>
  <si>
    <t>lexichirila@yahoo.com</t>
  </si>
  <si>
    <t>0745 358511</t>
  </si>
  <si>
    <t>moldentis@gmail.com</t>
  </si>
  <si>
    <t xml:space="preserve">Dr.Oros Mariana </t>
  </si>
  <si>
    <t xml:space="preserve">Dr.Cuc Emilia </t>
  </si>
  <si>
    <t>Dr.Popa Maria</t>
  </si>
  <si>
    <t>Dr.Ungureanu Andreea</t>
  </si>
  <si>
    <t>Dr.Prada Laura</t>
  </si>
  <si>
    <t xml:space="preserve">Dr.Ştefănescu Teodora                   </t>
  </si>
  <si>
    <t>Dr.Erdei Iutka</t>
  </si>
  <si>
    <t>Dr.Fritea Cristian</t>
  </si>
  <si>
    <t>-</t>
  </si>
  <si>
    <t>Dr.Sabău Claudia</t>
  </si>
  <si>
    <t>Dr.Baudici Daniela</t>
  </si>
  <si>
    <t>Dr.Sârbu Ionela Isabela</t>
  </si>
  <si>
    <t>CMI DR.IOVA DIANA LARISA</t>
  </si>
  <si>
    <t>Dr.Iova Diana</t>
  </si>
  <si>
    <t>Dr.Petean Mihai</t>
  </si>
  <si>
    <t>Dr.Pintilie George</t>
  </si>
  <si>
    <t>Dr.Bogdan George</t>
  </si>
  <si>
    <t xml:space="preserve">Dr.Crăciun Nicoleta </t>
  </si>
  <si>
    <t>Dr.Grecu Ioana</t>
  </si>
  <si>
    <t>Dr.Stanciu Cosmin</t>
  </si>
  <si>
    <t>Dr.Lazar Ioan</t>
  </si>
  <si>
    <t>Dr.Verigoi Andrea</t>
  </si>
  <si>
    <t>Dr.Huplea Cosmin</t>
  </si>
  <si>
    <t xml:space="preserve">Dr.Fulop Eniko </t>
  </si>
  <si>
    <t>Dr.Pop Roman Raluca</t>
  </si>
  <si>
    <t>Dr.Ciobanu Cristina</t>
  </si>
  <si>
    <t>Dr.Gavrucza Orsolya</t>
  </si>
  <si>
    <t>Dr.Ungureanu Lucia</t>
  </si>
  <si>
    <t>Dr.Mugu Grecu</t>
  </si>
  <si>
    <t>Dr.Ungur Adrian</t>
  </si>
  <si>
    <t>Dr.Maghiar Claudia</t>
  </si>
  <si>
    <t>Dr.Iacob Mariana</t>
  </si>
  <si>
    <t>Dr.Ratiu Angela</t>
  </si>
  <si>
    <t>Dr.Şuiugan Bogdan Andrei</t>
  </si>
  <si>
    <t>Dr.Stoia Luminita</t>
  </si>
  <si>
    <t>Dr.Kozma Laszlo</t>
  </si>
  <si>
    <t>Dr.Bakos Beatrice</t>
  </si>
  <si>
    <t>Dr.Negrutiu Bianca Maria</t>
  </si>
  <si>
    <r>
      <t>Dr.Cern</t>
    </r>
    <r>
      <rPr>
        <sz val="10"/>
        <rFont val="Arial"/>
        <family val="2"/>
      </rPr>
      <t>ă</t>
    </r>
    <r>
      <rPr>
        <sz val="10"/>
        <rFont val="Tahoma"/>
        <family val="2"/>
      </rPr>
      <t>u Petru Aron</t>
    </r>
  </si>
  <si>
    <r>
      <t>Dr.B</t>
    </r>
    <r>
      <rPr>
        <sz val="10"/>
        <rFont val="Arial"/>
        <family val="2"/>
      </rPr>
      <t>ă</t>
    </r>
    <r>
      <rPr>
        <sz val="10"/>
        <rFont val="Tahoma"/>
        <family val="2"/>
      </rPr>
      <t>rui Gabriel Dan</t>
    </r>
  </si>
  <si>
    <r>
      <t>Dr.B</t>
    </r>
    <r>
      <rPr>
        <sz val="10"/>
        <rFont val="Arial"/>
        <family val="2"/>
      </rPr>
      <t>ă</t>
    </r>
    <r>
      <rPr>
        <sz val="10"/>
        <rFont val="Tahoma"/>
        <family val="2"/>
      </rPr>
      <t>rui Anca</t>
    </r>
  </si>
  <si>
    <t>Dr.Urdea Moise Cosmin</t>
  </si>
  <si>
    <t>Dr.Herman Adrian</t>
  </si>
  <si>
    <t>Dr.Chende Oana Lia</t>
  </si>
  <si>
    <t>Dr.Halmi Catalin Ioan</t>
  </si>
  <si>
    <t>Dr.Sztuflak Gyula</t>
  </si>
  <si>
    <t>Dr.Korodi Robert</t>
  </si>
  <si>
    <t>Dr.Farran Faten</t>
  </si>
  <si>
    <t>Dr.Pantea Coziana Ioana</t>
  </si>
  <si>
    <t>Dr.Bala Cristina Maria</t>
  </si>
  <si>
    <t>Dr.Keri Sara</t>
  </si>
  <si>
    <t>Dr.Ghiban Dragoş</t>
  </si>
  <si>
    <t>Dr.Porumb Anca</t>
  </si>
  <si>
    <t>Salinschi Victoria</t>
  </si>
  <si>
    <t>Dr.Tripon Cristina</t>
  </si>
  <si>
    <t>Dr.Zamfirescu Iulia</t>
  </si>
  <si>
    <t>Dr.Pafca Adina</t>
  </si>
  <si>
    <t>Dr.Fălăuş Bianca</t>
  </si>
  <si>
    <t>Dr.Casian Victorin</t>
  </si>
  <si>
    <t>Dr.Bonta Larisa</t>
  </si>
  <si>
    <t>Dr.Codrean Beatrice</t>
  </si>
  <si>
    <t>Dr.Pop Laura</t>
  </si>
  <si>
    <t>Dr.Mieruţ Gavril</t>
  </si>
  <si>
    <t>Dr.Ungureanu Sorin</t>
  </si>
  <si>
    <t>Dr.Şurtea Oreste</t>
  </si>
  <si>
    <t>Dr.Pop Ioana</t>
  </si>
  <si>
    <t xml:space="preserve">Dr.Ştefănescu Stefan                  </t>
  </si>
  <si>
    <t>Dr.Motoc Georgiana</t>
  </si>
  <si>
    <t>Dr.Puşcaş Adela</t>
  </si>
  <si>
    <t>Dr.Benţe Diana</t>
  </si>
  <si>
    <t>Dr.Horj Laura</t>
  </si>
  <si>
    <t xml:space="preserve">Dr.Ferencs Agnes </t>
  </si>
  <si>
    <t>Dr.Oros Camelia</t>
  </si>
  <si>
    <t>Dr.Craciun Laura</t>
  </si>
  <si>
    <t>Dr.Papai Ildiko</t>
  </si>
  <si>
    <t>Dr.Solosi Beatrice Daiana</t>
  </si>
  <si>
    <t>Dr.Torj Ionut Narcis</t>
  </si>
  <si>
    <t>Primar</t>
  </si>
  <si>
    <t>349316</t>
  </si>
  <si>
    <t>Medic</t>
  </si>
  <si>
    <t>409840</t>
  </si>
  <si>
    <t>E21710</t>
  </si>
  <si>
    <t>Specialist</t>
  </si>
  <si>
    <t>670412</t>
  </si>
  <si>
    <t>021650</t>
  </si>
  <si>
    <t>310833</t>
  </si>
  <si>
    <t>693297</t>
  </si>
  <si>
    <t>337093</t>
  </si>
  <si>
    <t>217466</t>
  </si>
  <si>
    <t>694146</t>
  </si>
  <si>
    <t>076142</t>
  </si>
  <si>
    <t>269206</t>
  </si>
  <si>
    <t>248048</t>
  </si>
  <si>
    <t>351064</t>
  </si>
  <si>
    <t>085174</t>
  </si>
  <si>
    <t>CMI DR.REŞTEA LIVIU LUCIAN</t>
  </si>
  <si>
    <t>CMI DR.PURGE BOGDAN IONEL</t>
  </si>
  <si>
    <t>CMI DR.GAVRUCZA TIBOR ZSOLT</t>
  </si>
  <si>
    <t>CMI DR.POP ROMAN MARIUS FLORIN</t>
  </si>
  <si>
    <t>CMI DR.SELEŞI ANCA SIMONA</t>
  </si>
  <si>
    <t>SC PANDADENT SRL</t>
  </si>
  <si>
    <t>CMI DR.PÎRVAN TITUS</t>
  </si>
  <si>
    <t>CMI DR.GHEBAN LAVINIA MARIANA</t>
  </si>
  <si>
    <t>CMI DR.FIRUS VASILE</t>
  </si>
  <si>
    <t>CMI DR.NEGRUŢ RAMONA</t>
  </si>
  <si>
    <t>CMI DR.BARTUS ANDREA</t>
  </si>
  <si>
    <t>CMI DR.SUIUGAN BOGDAN ANDREI</t>
  </si>
  <si>
    <t>CMI DR.STOIA LUMINIŢA COZIANA</t>
  </si>
  <si>
    <t>CMI DR.SĂSĂRAN RAMONA IOANA</t>
  </si>
  <si>
    <t>CMI DR.PAUL ALINA MIRELA</t>
  </si>
  <si>
    <t>SC DURADENT SRL</t>
  </si>
  <si>
    <t>SC SALVODONT SRL</t>
  </si>
  <si>
    <t>CMI DR.HAJDU ALICE</t>
  </si>
  <si>
    <t>CMI DR.MARC IULIANA</t>
  </si>
  <si>
    <t>SC MAXIDENT SRL</t>
  </si>
  <si>
    <t xml:space="preserve">CMI DR.PRODAN ALINA </t>
  </si>
  <si>
    <t>0745300992</t>
  </si>
  <si>
    <t>CMI DR.BAUDICI FLORIN</t>
  </si>
  <si>
    <t>CMI DR.PORGE MIRELA</t>
  </si>
  <si>
    <t>CMI DR.MATEI NICOLETA IOANA</t>
  </si>
  <si>
    <t>CMI DR.MANEA IOANA</t>
  </si>
  <si>
    <t>CMI DR.MAN-SIMIONAS CORINA GEORGIANA</t>
  </si>
  <si>
    <t>CMI DR.FELTMAN CRISTINA</t>
  </si>
  <si>
    <t>SC DENTAL 1 SRL</t>
  </si>
  <si>
    <t>CMI DR.TIRLA GEORGETA</t>
  </si>
  <si>
    <t>CMI Dr.TIMUŢ NICOLETA</t>
  </si>
  <si>
    <t>CMI DR.MOCA MIHAELA</t>
  </si>
  <si>
    <t>SC DENTAL PARTNER SRL</t>
  </si>
  <si>
    <t>CMI DR.MOGA ADRIANA CLAUDIA</t>
  </si>
  <si>
    <t xml:space="preserve">CMI DR.ROBOTIN MIHAELA </t>
  </si>
  <si>
    <t>CMI DR.MUDURA DALIA MARINELA</t>
  </si>
  <si>
    <t>2731205054682</t>
  </si>
  <si>
    <t>322133</t>
  </si>
  <si>
    <t>A29448</t>
  </si>
  <si>
    <t>2710824054693</t>
  </si>
  <si>
    <t>A26560</t>
  </si>
  <si>
    <t>1751103057077</t>
  </si>
  <si>
    <t>359978</t>
  </si>
  <si>
    <t>2730927054675</t>
  </si>
  <si>
    <t>A27668</t>
  </si>
  <si>
    <t>E22063</t>
  </si>
  <si>
    <t>A26593</t>
  </si>
  <si>
    <t>2670915054689</t>
  </si>
  <si>
    <t>A26448</t>
  </si>
  <si>
    <t>2760922054772</t>
  </si>
  <si>
    <t>A25092</t>
  </si>
  <si>
    <t>2760509314308</t>
  </si>
  <si>
    <t>319062</t>
  </si>
  <si>
    <t>1661004054670</t>
  </si>
  <si>
    <t>364242</t>
  </si>
  <si>
    <t>2740606052907</t>
  </si>
  <si>
    <t>179826</t>
  </si>
  <si>
    <t>1530317054665</t>
  </si>
  <si>
    <t>375134</t>
  </si>
  <si>
    <t>2760420113705</t>
  </si>
  <si>
    <t>A26415</t>
  </si>
  <si>
    <t>1770501051118</t>
  </si>
  <si>
    <t>A26456</t>
  </si>
  <si>
    <t>2740308054681</t>
  </si>
  <si>
    <t>773286</t>
  </si>
  <si>
    <t>1660417240015</t>
  </si>
  <si>
    <t>A29206</t>
  </si>
  <si>
    <t>1780423054704</t>
  </si>
  <si>
    <t>A26497</t>
  </si>
  <si>
    <t>1750205243678</t>
  </si>
  <si>
    <t>990154</t>
  </si>
  <si>
    <t>2740816050025</t>
  </si>
  <si>
    <t>A26718</t>
  </si>
  <si>
    <t>2781120302023</t>
  </si>
  <si>
    <t>A28775</t>
  </si>
  <si>
    <t>C78472</t>
  </si>
  <si>
    <t>E21294</t>
  </si>
  <si>
    <t>E22738</t>
  </si>
  <si>
    <t>1770224054752</t>
  </si>
  <si>
    <t>C75070</t>
  </si>
  <si>
    <t>C76241</t>
  </si>
  <si>
    <t>556231</t>
  </si>
  <si>
    <t>E22971</t>
  </si>
  <si>
    <t>2791208057909</t>
  </si>
  <si>
    <t>A29183</t>
  </si>
  <si>
    <t>1710530201000</t>
  </si>
  <si>
    <t>A26528</t>
  </si>
  <si>
    <t>2700630054692</t>
  </si>
  <si>
    <t>C78431</t>
  </si>
  <si>
    <t>1851103054756</t>
  </si>
  <si>
    <t>A28043</t>
  </si>
  <si>
    <t>E22110</t>
  </si>
  <si>
    <t>2780628054694</t>
  </si>
  <si>
    <t>990548</t>
  </si>
  <si>
    <t>2740823057051</t>
  </si>
  <si>
    <t>A29062</t>
  </si>
  <si>
    <t>2781108054688</t>
  </si>
  <si>
    <t>A25068</t>
  </si>
  <si>
    <t>2731109054671</t>
  </si>
  <si>
    <t>A28412</t>
  </si>
  <si>
    <t>2751112054658</t>
  </si>
  <si>
    <t>C75167</t>
  </si>
  <si>
    <t>1800119055096</t>
  </si>
  <si>
    <t>A29070</t>
  </si>
  <si>
    <t>2770314054664</t>
  </si>
  <si>
    <t>A29841</t>
  </si>
  <si>
    <t>2771014240052</t>
  </si>
  <si>
    <t>C75142</t>
  </si>
  <si>
    <t>2760918054650</t>
  </si>
  <si>
    <t>A29624</t>
  </si>
  <si>
    <t>1781025052876</t>
  </si>
  <si>
    <t>A29528</t>
  </si>
  <si>
    <t>A29511</t>
  </si>
  <si>
    <t>1800522055177</t>
  </si>
  <si>
    <t>C75087</t>
  </si>
  <si>
    <t>1800209055061</t>
  </si>
  <si>
    <t>B75301</t>
  </si>
  <si>
    <t>1770818302008</t>
  </si>
  <si>
    <t>A29786</t>
  </si>
  <si>
    <t>2780102312956</t>
  </si>
  <si>
    <t>C75150</t>
  </si>
  <si>
    <t>2810420051154</t>
  </si>
  <si>
    <t>A28437</t>
  </si>
  <si>
    <t>2780912054669</t>
  </si>
  <si>
    <t>C75255</t>
  </si>
  <si>
    <t>E22336</t>
  </si>
  <si>
    <t>1810525297281</t>
  </si>
  <si>
    <t>C75560</t>
  </si>
  <si>
    <t>2790624051119</t>
  </si>
  <si>
    <t>C75905</t>
  </si>
  <si>
    <t>1780323113683</t>
  </si>
  <si>
    <t>C75833</t>
  </si>
  <si>
    <t>1781204050016</t>
  </si>
  <si>
    <t>A29580</t>
  </si>
  <si>
    <t>E22617</t>
  </si>
  <si>
    <t>1800726055132</t>
  </si>
  <si>
    <t>990113</t>
  </si>
  <si>
    <t>2741111054729</t>
  </si>
  <si>
    <t>966294</t>
  </si>
  <si>
    <t>2750618054712</t>
  </si>
  <si>
    <t>C75874</t>
  </si>
  <si>
    <t>2820426055148</t>
  </si>
  <si>
    <t>C75866</t>
  </si>
  <si>
    <t>C75794</t>
  </si>
  <si>
    <t>2780727054652</t>
  </si>
  <si>
    <t>C75343</t>
  </si>
  <si>
    <t>2800123055101</t>
  </si>
  <si>
    <t>A29673</t>
  </si>
  <si>
    <t>2760315054722</t>
  </si>
  <si>
    <t>C75720</t>
  </si>
  <si>
    <t>2820101055097</t>
  </si>
  <si>
    <t>C75335</t>
  </si>
  <si>
    <t>2810810055118</t>
  </si>
  <si>
    <t>C75778</t>
  </si>
  <si>
    <t>2800908055072</t>
  </si>
  <si>
    <t>C76112</t>
  </si>
  <si>
    <t>2730320054674</t>
  </si>
  <si>
    <t>C75230</t>
  </si>
  <si>
    <t>2800708052539</t>
  </si>
  <si>
    <t>C76073</t>
  </si>
  <si>
    <t>2830428054780</t>
  </si>
  <si>
    <t>C76321</t>
  </si>
  <si>
    <t>1821118055066</t>
  </si>
  <si>
    <t>A29921</t>
  </si>
  <si>
    <t>1800610055137</t>
  </si>
  <si>
    <t>A73377</t>
  </si>
  <si>
    <t>2801114055108</t>
  </si>
  <si>
    <t>C76186</t>
  </si>
  <si>
    <t>1830321055112</t>
  </si>
  <si>
    <t>A29681</t>
  </si>
  <si>
    <t>1790128302004</t>
  </si>
  <si>
    <t>C75497</t>
  </si>
  <si>
    <t>Dr.Farkas Cristina Florina</t>
  </si>
  <si>
    <t>E63401</t>
  </si>
  <si>
    <t>2910729055073</t>
  </si>
  <si>
    <t>2810828303717</t>
  </si>
  <si>
    <t>C75431</t>
  </si>
  <si>
    <t>1820305055149</t>
  </si>
  <si>
    <t>C76530</t>
  </si>
  <si>
    <t>2820805050465</t>
  </si>
  <si>
    <t>C76401</t>
  </si>
  <si>
    <t>2600801054681</t>
  </si>
  <si>
    <t>C76274</t>
  </si>
  <si>
    <t>2820827204998</t>
  </si>
  <si>
    <t>C76217</t>
  </si>
  <si>
    <t>1781217052144</t>
  </si>
  <si>
    <t>A25076</t>
  </si>
  <si>
    <t>2761202054689</t>
  </si>
  <si>
    <t>C75753</t>
  </si>
  <si>
    <t>1820210055075</t>
  </si>
  <si>
    <t>C75681</t>
  </si>
  <si>
    <t>2810320055107</t>
  </si>
  <si>
    <t>A74195</t>
  </si>
  <si>
    <t>2750326054693</t>
  </si>
  <si>
    <t>A25783</t>
  </si>
  <si>
    <t>1770203054652</t>
  </si>
  <si>
    <t>109774</t>
  </si>
  <si>
    <t>2560605054696</t>
  </si>
  <si>
    <t>A29480</t>
  </si>
  <si>
    <t>1801227055138</t>
  </si>
  <si>
    <t>C76780</t>
  </si>
  <si>
    <t>2840407055090</t>
  </si>
  <si>
    <t>C75175</t>
  </si>
  <si>
    <t>1800920055061</t>
  </si>
  <si>
    <t>C95363</t>
  </si>
  <si>
    <t>2811002055136</t>
  </si>
  <si>
    <t>A29745</t>
  </si>
  <si>
    <t>2790503314314</t>
  </si>
  <si>
    <t>C75882</t>
  </si>
  <si>
    <t>2810422303935</t>
  </si>
  <si>
    <t>C75101</t>
  </si>
  <si>
    <t>2800810226821</t>
  </si>
  <si>
    <t>552501</t>
  </si>
  <si>
    <t>2690510054652</t>
  </si>
  <si>
    <t>A25051</t>
  </si>
  <si>
    <t>2770802054688</t>
  </si>
  <si>
    <t>A29946</t>
  </si>
  <si>
    <t>2790909054652</t>
  </si>
  <si>
    <t>C76057</t>
  </si>
  <si>
    <t>2821030055100</t>
  </si>
  <si>
    <t>C76885</t>
  </si>
  <si>
    <t>2830104055077</t>
  </si>
  <si>
    <t>C75054</t>
  </si>
  <si>
    <t>1771215054697</t>
  </si>
  <si>
    <t>C78118</t>
  </si>
  <si>
    <t>2860220055083</t>
  </si>
  <si>
    <t>C78327</t>
  </si>
  <si>
    <t>2820222055086</t>
  </si>
  <si>
    <t>C77847</t>
  </si>
  <si>
    <t>2850219055051</t>
  </si>
  <si>
    <t>C77968</t>
  </si>
  <si>
    <t>2850505033363</t>
  </si>
  <si>
    <t>C78302</t>
  </si>
  <si>
    <t>1840914055141</t>
  </si>
  <si>
    <t>C77605</t>
  </si>
  <si>
    <t>2840628055059</t>
  </si>
  <si>
    <t>C78351</t>
  </si>
  <si>
    <t>2720930054710</t>
  </si>
  <si>
    <t>C78167</t>
  </si>
  <si>
    <t>1841107055101</t>
  </si>
  <si>
    <t>A26423</t>
  </si>
  <si>
    <t>0741121109</t>
  </si>
  <si>
    <t>2770426052876</t>
  </si>
  <si>
    <t>C78343</t>
  </si>
  <si>
    <t>2780825125188</t>
  </si>
  <si>
    <t>080007</t>
  </si>
  <si>
    <t>2530702054697</t>
  </si>
  <si>
    <t>C77558</t>
  </si>
  <si>
    <t>2840501055071</t>
  </si>
  <si>
    <t>081091</t>
  </si>
  <si>
    <t>2550718054708</t>
  </si>
  <si>
    <t>C77701</t>
  </si>
  <si>
    <t>2821128303931</t>
  </si>
  <si>
    <t>990291</t>
  </si>
  <si>
    <t>2740828051116</t>
  </si>
  <si>
    <t>078943</t>
  </si>
  <si>
    <t>1700607054669</t>
  </si>
  <si>
    <t>C76362</t>
  </si>
  <si>
    <t>2641215054663</t>
  </si>
  <si>
    <t>C78175</t>
  </si>
  <si>
    <t>2851120055090</t>
  </si>
  <si>
    <t>C75368</t>
  </si>
  <si>
    <t>2800504055050</t>
  </si>
  <si>
    <t>C78858</t>
  </si>
  <si>
    <t>1860816054752</t>
  </si>
  <si>
    <t>C78800</t>
  </si>
  <si>
    <t>2860824055107</t>
  </si>
  <si>
    <t>C78640</t>
  </si>
  <si>
    <t>1850605055072</t>
  </si>
  <si>
    <t>A25172</t>
  </si>
  <si>
    <t>2770522054688</t>
  </si>
  <si>
    <t>899305</t>
  </si>
  <si>
    <t>E22385</t>
  </si>
  <si>
    <t>E62327</t>
  </si>
  <si>
    <t>2720709352641</t>
  </si>
  <si>
    <t>C77076</t>
  </si>
  <si>
    <t>1820709303914</t>
  </si>
  <si>
    <t>C78021</t>
  </si>
  <si>
    <t>1850808051150</t>
  </si>
  <si>
    <t>C78938</t>
  </si>
  <si>
    <t>2761007310017</t>
  </si>
  <si>
    <t>C79112</t>
  </si>
  <si>
    <t>C79475</t>
  </si>
  <si>
    <t>1851212054066</t>
  </si>
  <si>
    <t>C79313</t>
  </si>
  <si>
    <t>2861222055081</t>
  </si>
  <si>
    <t>C78817</t>
  </si>
  <si>
    <t>2860511055102</t>
  </si>
  <si>
    <t>C77662</t>
  </si>
  <si>
    <t>2840823051151</t>
  </si>
  <si>
    <t>C76178</t>
  </si>
  <si>
    <t>1820729055065</t>
  </si>
  <si>
    <t>C79610</t>
  </si>
  <si>
    <t>2840521050073</t>
  </si>
  <si>
    <t>E21438</t>
  </si>
  <si>
    <t>2880221055082</t>
  </si>
  <si>
    <t>C79563</t>
  </si>
  <si>
    <t>2870123020077</t>
  </si>
  <si>
    <t>E21446</t>
  </si>
  <si>
    <t>2880617055125</t>
  </si>
  <si>
    <t>C78214</t>
  </si>
  <si>
    <t>2850617055067</t>
  </si>
  <si>
    <t>C78528</t>
  </si>
  <si>
    <t>2820603055121</t>
  </si>
  <si>
    <t>E21237</t>
  </si>
  <si>
    <t>2750805125174</t>
  </si>
  <si>
    <t>C77783</t>
  </si>
  <si>
    <t>1840115324848</t>
  </si>
  <si>
    <t>C78632</t>
  </si>
  <si>
    <t>2850517243821</t>
  </si>
  <si>
    <t>C78874</t>
  </si>
  <si>
    <t>E22875</t>
  </si>
  <si>
    <t>1860621055070</t>
  </si>
  <si>
    <t>C79016</t>
  </si>
  <si>
    <t>1840509055055</t>
  </si>
  <si>
    <t>C79491</t>
  </si>
  <si>
    <t>1830617055055</t>
  </si>
  <si>
    <t>A29874</t>
  </si>
  <si>
    <t>990201</t>
  </si>
  <si>
    <t>2790513052899</t>
  </si>
  <si>
    <t>356053</t>
  </si>
  <si>
    <t>1681212022804</t>
  </si>
  <si>
    <t>C77478</t>
  </si>
  <si>
    <t>C75858</t>
  </si>
  <si>
    <t>1831207055061</t>
  </si>
  <si>
    <t>010252</t>
  </si>
  <si>
    <t>637215</t>
  </si>
  <si>
    <t>2551030054710</t>
  </si>
  <si>
    <t>C79104</t>
  </si>
  <si>
    <t>1731223052131</t>
  </si>
  <si>
    <t>C78134</t>
  </si>
  <si>
    <t>2850517055063</t>
  </si>
  <si>
    <t>324725</t>
  </si>
  <si>
    <t>2700310441522</t>
  </si>
  <si>
    <t>A26255</t>
  </si>
  <si>
    <t>1761024051090</t>
  </si>
  <si>
    <t>E21077</t>
  </si>
  <si>
    <t>2870814055054</t>
  </si>
  <si>
    <t>C77888</t>
  </si>
  <si>
    <t>E22047</t>
  </si>
  <si>
    <t>1820726054761</t>
  </si>
  <si>
    <t>E21454</t>
  </si>
  <si>
    <t>2870107055115</t>
  </si>
  <si>
    <t>990275</t>
  </si>
  <si>
    <t>C75448</t>
  </si>
  <si>
    <t>1720207050057</t>
  </si>
  <si>
    <t>E21848</t>
  </si>
  <si>
    <t>2880321055051</t>
  </si>
  <si>
    <t>E21647</t>
  </si>
  <si>
    <t>2880129057641</t>
  </si>
  <si>
    <t>A28228</t>
  </si>
  <si>
    <t>1790312054681</t>
  </si>
  <si>
    <t>C79571</t>
  </si>
  <si>
    <t>2870828055114</t>
  </si>
  <si>
    <t>C78191</t>
  </si>
  <si>
    <t>2830930244493</t>
  </si>
  <si>
    <t>E21944</t>
  </si>
  <si>
    <t>2701115051107</t>
  </si>
  <si>
    <t>E21985</t>
  </si>
  <si>
    <t>2880924051169</t>
  </si>
  <si>
    <t>C79024</t>
  </si>
  <si>
    <t>1850318054751</t>
  </si>
  <si>
    <t>C79401</t>
  </si>
  <si>
    <t>2860628055098</t>
  </si>
  <si>
    <t>E21903</t>
  </si>
  <si>
    <t>2870914303967</t>
  </si>
  <si>
    <t>C77670</t>
  </si>
  <si>
    <t>2760713054713</t>
  </si>
  <si>
    <t>C79483</t>
  </si>
  <si>
    <t>2860417055084</t>
  </si>
  <si>
    <t>C79346</t>
  </si>
  <si>
    <t>2850427350027</t>
  </si>
  <si>
    <t>C76676</t>
  </si>
  <si>
    <t>2770101054671</t>
  </si>
  <si>
    <t>C79073</t>
  </si>
  <si>
    <t>2850524055095</t>
  </si>
  <si>
    <t>C78720</t>
  </si>
  <si>
    <t>2850918055060</t>
  </si>
  <si>
    <t>C78415</t>
  </si>
  <si>
    <t>2851111303948</t>
  </si>
  <si>
    <t>D34551</t>
  </si>
  <si>
    <t>TOTAL TRIM.II</t>
  </si>
  <si>
    <t>TOTAL TRIM.III</t>
  </si>
  <si>
    <t>TOTAL TRIM.IV</t>
  </si>
  <si>
    <t>2831115244481</t>
  </si>
  <si>
    <t>E21036</t>
  </si>
  <si>
    <t>2730627050036</t>
  </si>
  <si>
    <t>E21743</t>
  </si>
  <si>
    <t>2880129055064</t>
  </si>
  <si>
    <t>314828</t>
  </si>
  <si>
    <t>2660414054655</t>
  </si>
  <si>
    <t>C79522</t>
  </si>
  <si>
    <t>1871017055108</t>
  </si>
  <si>
    <t>C79225</t>
  </si>
  <si>
    <t>2860329055081</t>
  </si>
  <si>
    <t>C75392</t>
  </si>
  <si>
    <t>1780119050045</t>
  </si>
  <si>
    <t>C78464</t>
  </si>
  <si>
    <t>2800515055059</t>
  </si>
  <si>
    <t>910935</t>
  </si>
  <si>
    <t>A26368</t>
  </si>
  <si>
    <t>1740228054695</t>
  </si>
  <si>
    <t>C76426</t>
  </si>
  <si>
    <t>2690417054682</t>
  </si>
  <si>
    <t>E21253</t>
  </si>
  <si>
    <t>2860526055101</t>
  </si>
  <si>
    <t>E22311</t>
  </si>
  <si>
    <t>2890302055086</t>
  </si>
  <si>
    <t>C79290</t>
  </si>
  <si>
    <t>1860223055071</t>
  </si>
  <si>
    <t>E22770</t>
  </si>
  <si>
    <t>2890611055055</t>
  </si>
  <si>
    <t>E22498</t>
  </si>
  <si>
    <t>2890205055056</t>
  </si>
  <si>
    <t>358881</t>
  </si>
  <si>
    <t>2740207054677</t>
  </si>
  <si>
    <t>E22762</t>
  </si>
  <si>
    <t>2890303250021</t>
  </si>
  <si>
    <t>C79274</t>
  </si>
  <si>
    <t>1860614010374</t>
  </si>
  <si>
    <t>E22022</t>
  </si>
  <si>
    <t>2840419050076</t>
  </si>
  <si>
    <t>E21116</t>
  </si>
  <si>
    <t>2860822054775</t>
  </si>
  <si>
    <t>E21655</t>
  </si>
  <si>
    <t>1871121245030</t>
  </si>
  <si>
    <t>E61500</t>
  </si>
  <si>
    <t>2860802055161</t>
  </si>
  <si>
    <t>C78882</t>
  </si>
  <si>
    <t>2860526020081</t>
  </si>
  <si>
    <t>medic</t>
  </si>
  <si>
    <t>A28398</t>
  </si>
  <si>
    <t>E22151</t>
  </si>
  <si>
    <t>1790406054697</t>
  </si>
  <si>
    <t>E21093</t>
  </si>
  <si>
    <t>2860522055127</t>
  </si>
  <si>
    <t>E22071</t>
  </si>
  <si>
    <t>E22930</t>
  </si>
  <si>
    <t>2870130243831</t>
  </si>
  <si>
    <t>C79467</t>
  </si>
  <si>
    <t>E62503</t>
  </si>
  <si>
    <t>1870710055146</t>
  </si>
  <si>
    <t>E22996</t>
  </si>
  <si>
    <t>2860930056676</t>
  </si>
  <si>
    <t>C76418</t>
  </si>
  <si>
    <t>2731118057055</t>
  </si>
  <si>
    <t>E22883</t>
  </si>
  <si>
    <t>2890506057635</t>
  </si>
  <si>
    <t>C78560</t>
  </si>
  <si>
    <t>E62191</t>
  </si>
  <si>
    <t>1850327055107</t>
  </si>
  <si>
    <t>E22842</t>
  </si>
  <si>
    <t>2890819055062</t>
  </si>
  <si>
    <t>C76442</t>
  </si>
  <si>
    <t>2661218263507</t>
  </si>
  <si>
    <t>76684</t>
  </si>
  <si>
    <t>1830621303934</t>
  </si>
  <si>
    <t>E21663</t>
  </si>
  <si>
    <t>E62230</t>
  </si>
  <si>
    <t>1871013303469</t>
  </si>
  <si>
    <t>E22658</t>
  </si>
  <si>
    <t>1880828011861</t>
  </si>
  <si>
    <t>Roşiori, nr.442</t>
  </si>
  <si>
    <t>Dr.Bala Ionuţ</t>
  </si>
  <si>
    <t>Oradea, str.Doina nr.3A</t>
  </si>
  <si>
    <t>Dr.Gavriluţ Eugenia</t>
  </si>
  <si>
    <t>Vadu Crisului nr.772</t>
  </si>
  <si>
    <t>Dr.Pop Roman Marius</t>
  </si>
  <si>
    <t>Oradea, str.Lăpuşului nr.35</t>
  </si>
  <si>
    <t xml:space="preserve">Dr.Seleşi Anca </t>
  </si>
  <si>
    <t>Oradea, str.Dacia nr.105/A</t>
  </si>
  <si>
    <t xml:space="preserve">Dr.Floruţa Ntalia </t>
  </si>
  <si>
    <t>Dr.Roşu Ioana</t>
  </si>
  <si>
    <t>Ştei,str.M.Pompiliu nr.9/A</t>
  </si>
  <si>
    <t>Dr.Rafa Adrian</t>
  </si>
  <si>
    <t>Aleşd, str.Teiului nr.8</t>
  </si>
  <si>
    <t>Dr.Rafa Lavinia</t>
  </si>
  <si>
    <t>Dr.Radu Raluca</t>
  </si>
  <si>
    <t>Oradea,str.B.Show nr.42</t>
  </si>
  <si>
    <t>Dr.Moldovan Marina</t>
  </si>
  <si>
    <t>Oradea,parcul Traian nr.9</t>
  </si>
  <si>
    <t>Dr.Moga Adriana</t>
  </si>
  <si>
    <t>Dr.Balota Tania</t>
  </si>
  <si>
    <t xml:space="preserve">Oradea,str.T.Lalescu nr.3c </t>
  </si>
  <si>
    <t>Dr.Trubacs Greta</t>
  </si>
  <si>
    <t>Dr.Moca Mihaela</t>
  </si>
  <si>
    <t>Oradea,str.Savinestilor nr.1/14</t>
  </si>
  <si>
    <t>Dr.Ogbarschi Ciprian</t>
  </si>
  <si>
    <t>Dr.Bala Cristina</t>
  </si>
  <si>
    <t>Oradea,str.Călugăreni nr.15</t>
  </si>
  <si>
    <t>Dr.Herman Valentin</t>
  </si>
  <si>
    <t>Dr.Reştea Liviu</t>
  </si>
  <si>
    <t>Oradea,str.Sulyok Istvan nr.15</t>
  </si>
  <si>
    <t>Dr.Purge Bogdan</t>
  </si>
  <si>
    <t>Dr.Gavrucza Tibor</t>
  </si>
  <si>
    <t>Oradea,str.C.D.Gherea nr.2</t>
  </si>
  <si>
    <t>Dr.Firus Vasile</t>
  </si>
  <si>
    <t>Oradea,str.Gen.Ghe.Magheru nr.21</t>
  </si>
  <si>
    <t>Dr.Iancu Paul</t>
  </si>
  <si>
    <t>Vîrciorog, str.Principală nr.29</t>
  </si>
  <si>
    <t>Dr.Puşcaş Valeria</t>
  </si>
  <si>
    <t>Oradea,str.Republicii nr.6</t>
  </si>
  <si>
    <t xml:space="preserve">Dr.Murgu Grecu </t>
  </si>
  <si>
    <t>Gepiu nr.79</t>
  </si>
  <si>
    <t>Dr.Pipa Lavinia</t>
  </si>
  <si>
    <t>Oradea,str.Republicii nr.30</t>
  </si>
  <si>
    <t>Dr.Munteanu Dana</t>
  </si>
  <si>
    <t>Oradea,str.Ep.N.Popovici nr.2</t>
  </si>
  <si>
    <t>Dr.Ungur Florin</t>
  </si>
  <si>
    <t>Oradea,str.Mircea Zaciu nr.26</t>
  </si>
  <si>
    <t>Dr.Man-Simionaş Corina</t>
  </si>
  <si>
    <t>Oradea,str.Moldovei nr.58 bl.Q47 ap.2</t>
  </si>
  <si>
    <t>Dr.Maghiar Paul</t>
  </si>
  <si>
    <t>Remeţi,str.Principală nr.128/B</t>
  </si>
  <si>
    <t>Dr.Fiterău Ioana</t>
  </si>
  <si>
    <t>Cociuba Mare,nr.83/A</t>
  </si>
  <si>
    <t>Dr.Iacob Claudiu</t>
  </si>
  <si>
    <t>Aleşd,str.G.Cosbuc nr.6</t>
  </si>
  <si>
    <t>Dr.Rațiu Angela</t>
  </si>
  <si>
    <t>Oradea,str.Doina nr.10</t>
  </si>
  <si>
    <t>Dr.Crăciun Diana</t>
  </si>
  <si>
    <t>Dr.Grumăzescu Romana</t>
  </si>
  <si>
    <t xml:space="preserve">Oradea, str.Iza nr.29 </t>
  </si>
  <si>
    <t>Dr.Popa Mihaela</t>
  </si>
  <si>
    <t>Oradea, str.Munteniei nr.2</t>
  </si>
  <si>
    <t>Dr.Sime Olimpia</t>
  </si>
  <si>
    <t xml:space="preserve">Oradea, Bld.Decebal nr.6 </t>
  </si>
  <si>
    <t xml:space="preserve">Dr.Păcurar Mirela </t>
  </si>
  <si>
    <t xml:space="preserve">Oradea, str.Sf.Apostol Andrei nr.38 </t>
  </si>
  <si>
    <t>Dr.Laszlo Katalin</t>
  </si>
  <si>
    <t xml:space="preserve">Dr.Zatyko Andrea </t>
  </si>
  <si>
    <t xml:space="preserve">Dr.Iuhoş Vasile </t>
  </si>
  <si>
    <t>Sântandrei, str.Peţei nr.289/B</t>
  </si>
  <si>
    <t xml:space="preserve">Dr.Balog Gabriela </t>
  </si>
  <si>
    <t xml:space="preserve">Dr.Birtas Mariana </t>
  </si>
  <si>
    <t xml:space="preserve">Oradea, str.Mihail Kogălniceanu nr.16 </t>
  </si>
  <si>
    <t>Dr.Boglut Natalia</t>
  </si>
  <si>
    <t>Salonta, str.Oradiei nr.46</t>
  </si>
  <si>
    <t>Dr.Hanga Mihaela</t>
  </si>
  <si>
    <t xml:space="preserve">Oradea, str.Aluminei nr.5 </t>
  </si>
  <si>
    <t>Dr.Hawah Raul</t>
  </si>
  <si>
    <t xml:space="preserve">Dr.Morar Iulia </t>
  </si>
  <si>
    <t>Oradea, str.Menumorut Nr.10</t>
  </si>
  <si>
    <t>Dr.Paul Adela</t>
  </si>
  <si>
    <t>Lazareni nr.141</t>
  </si>
  <si>
    <t>Dr.Perte Beniamin</t>
  </si>
  <si>
    <t>Ineu, nr.7</t>
  </si>
  <si>
    <t>Dr.Popper Eniko</t>
  </si>
  <si>
    <t xml:space="preserve">Dr.Rus Simona </t>
  </si>
  <si>
    <t>Dr.Saitos Elisabeta</t>
  </si>
  <si>
    <t>Oradea, str.Bistriţei nr.8</t>
  </si>
  <si>
    <t xml:space="preserve">Dr.Silaghi Gabriela </t>
  </si>
  <si>
    <t>Sălard,str.Copacul Verde nr.410</t>
  </si>
  <si>
    <t xml:space="preserve">Dr.Stancu Diana </t>
  </si>
  <si>
    <t>Oradea, str.Traian Grozăvescu nr.2</t>
  </si>
  <si>
    <t>Dr.Suciu Lazăr Raluca</t>
  </si>
  <si>
    <t>Şuncuiuş,str.Avram Iancu nr.387</t>
  </si>
  <si>
    <t>Dr.Tent Adriana</t>
  </si>
  <si>
    <t xml:space="preserve">Oradea, str.N.Bălcescu nr.11 </t>
  </si>
  <si>
    <t>Dr.Timuţ Daniel</t>
  </si>
  <si>
    <t>Oradea, str.Sulyok Istvan nr.15</t>
  </si>
  <si>
    <t>Dr.Todireanu Livia</t>
  </si>
  <si>
    <t>Oradea, str.Ion Păun Pincio nr.12</t>
  </si>
  <si>
    <t>Dr.Zsigmond Julia</t>
  </si>
  <si>
    <t>Oradea, str.Mihai Eminescu nr.45</t>
  </si>
  <si>
    <t>Dr.Borz Teodora Maria</t>
  </si>
  <si>
    <t>Oradea,str.Grădina cu Fragi nr.1/A</t>
  </si>
  <si>
    <t xml:space="preserve">Dr.Arcălean Cristian </t>
  </si>
  <si>
    <t>Suplacu de Barcău, str.Minerilor nr.27</t>
  </si>
  <si>
    <t>Dr.Buciuman Laura</t>
  </si>
  <si>
    <t>Oradea,str.P.Ispirescu nr.14, bl.PB.42, ap.3</t>
  </si>
  <si>
    <t>Dr.Szabo Csaba Imre</t>
  </si>
  <si>
    <t>Ştei, str.Andrei Mureşanu nr.4F</t>
  </si>
  <si>
    <t>Dr.Roman Carmen</t>
  </si>
  <si>
    <t>Oradea, str.Podului nr.1</t>
  </si>
  <si>
    <t>RO91BTRL00501202C45832XX</t>
  </si>
  <si>
    <t>RO72BTRL00501202B25008XX</t>
  </si>
  <si>
    <t>RO13BTRLRONCRT0257434901</t>
  </si>
  <si>
    <t>RO12INGB0000999904367344</t>
  </si>
  <si>
    <t>RO62CECEBH0130RON0732624</t>
  </si>
  <si>
    <t>RO09RNCB003302196325001</t>
  </si>
  <si>
    <t>RO11BRMA09991000064616837</t>
  </si>
  <si>
    <t>RO15BRDE050SV69958510500</t>
  </si>
  <si>
    <t>RO65BTRLRONCRT0218739501</t>
  </si>
  <si>
    <t>RO30BTRLRONCRT0201125901</t>
  </si>
  <si>
    <t>RO81BTRLRONCRT0257103101</t>
  </si>
  <si>
    <t>0746212270</t>
  </si>
  <si>
    <t>radumaris2013@yahoo.com</t>
  </si>
  <si>
    <t>0742060493</t>
  </si>
  <si>
    <t>marcel_iova@yahoo.com</t>
  </si>
  <si>
    <t>0742997511</t>
  </si>
  <si>
    <t>ligia_vaida@yahoo.com</t>
  </si>
  <si>
    <t>0745036371</t>
  </si>
  <si>
    <t>mudurasimona@hotmail.com</t>
  </si>
  <si>
    <t>0744705177</t>
  </si>
  <si>
    <t>icarmen68@yahoo.com</t>
  </si>
  <si>
    <t>0745040716</t>
  </si>
  <si>
    <t>romoceaadina@gmail.com</t>
  </si>
  <si>
    <t>0745373006</t>
  </si>
  <si>
    <t>andi.ungureanu@yahoo.com</t>
  </si>
  <si>
    <t>0722467422</t>
  </si>
  <si>
    <t>pirte_adriana@yahoo.com</t>
  </si>
  <si>
    <t>0722412486</t>
  </si>
  <si>
    <t>andreea2408@yahoo.com</t>
  </si>
  <si>
    <t>0723260213</t>
  </si>
  <si>
    <t>gabrielsiladi@yahoo.com</t>
  </si>
  <si>
    <t>0729099668</t>
  </si>
  <si>
    <t>pradalaura10@yahoo.com</t>
  </si>
  <si>
    <t>0742009533</t>
  </si>
  <si>
    <t>prestigedent@yahoo.com ioana_pop2806@yahoo.com</t>
  </si>
  <si>
    <t>0744703199</t>
  </si>
  <si>
    <t>doctorcrina@yahoo.com</t>
  </si>
  <si>
    <t>0745121358</t>
  </si>
  <si>
    <t>vioricafodoca@yahoo.com</t>
  </si>
  <si>
    <t>0722634601</t>
  </si>
  <si>
    <t>voxdentis@gmail.com</t>
  </si>
  <si>
    <t>0720042143</t>
  </si>
  <si>
    <t>lacri.vascut@yahoo.com</t>
  </si>
  <si>
    <t>0721423656</t>
  </si>
  <si>
    <t>dusescupetru@yahoo.com</t>
  </si>
  <si>
    <t>0741186256</t>
  </si>
  <si>
    <t>janyorto@yahoo.com</t>
  </si>
  <si>
    <t>0726126981</t>
  </si>
  <si>
    <t>mars4ss@yahoo.com</t>
  </si>
  <si>
    <t>0744935549</t>
  </si>
  <si>
    <t>kulushajnalka@yahoo.com</t>
  </si>
  <si>
    <t>0743106447</t>
  </si>
  <si>
    <t>pirvanrazvan@yahoo.com</t>
  </si>
  <si>
    <t>0723396944</t>
  </si>
  <si>
    <t>raulmih@yahoo.com</t>
  </si>
  <si>
    <t>0740701807</t>
  </si>
  <si>
    <t>flaviumodi@gmail.com</t>
  </si>
  <si>
    <t>0745519980</t>
  </si>
  <si>
    <t>artisanstoma@yahoo.com</t>
  </si>
  <si>
    <t>0745662278</t>
  </si>
  <si>
    <t>zdrobaroxana@yahoo.com</t>
  </si>
  <si>
    <t>0744938445</t>
  </si>
  <si>
    <t>luci_sip@yahoo.com</t>
  </si>
  <si>
    <t>0743-067835</t>
  </si>
  <si>
    <t>szalkaij@yahoo.com</t>
  </si>
  <si>
    <t>0741101962</t>
  </si>
  <si>
    <t>nagetah@yahoo.com</t>
  </si>
  <si>
    <t>0745134546</t>
  </si>
  <si>
    <t>alinapaul2005@yahoo.com</t>
  </si>
  <si>
    <t>0741662013</t>
  </si>
  <si>
    <t>roscadragos82@yahoo.com</t>
  </si>
  <si>
    <t>0744668687</t>
  </si>
  <si>
    <t>dia_salvan@yahoo.com</t>
  </si>
  <si>
    <t>0745708184</t>
  </si>
  <si>
    <t>a.tent@yahoo.com</t>
  </si>
  <si>
    <t>0724237001</t>
  </si>
  <si>
    <t>RO95TREZ0765069XXX015609</t>
  </si>
  <si>
    <t>RO93TREZ0765069XXX015548</t>
  </si>
  <si>
    <t>RO28TREZ0765069XXX015554</t>
  </si>
  <si>
    <t>RO93BTRLRONCRT0283159801</t>
  </si>
  <si>
    <t>RO69BTRLRONCRT0289789601</t>
  </si>
  <si>
    <t>RO53BTRLRONCRT0289779801</t>
  </si>
  <si>
    <t>RO42BREL0002001017400100</t>
  </si>
  <si>
    <t>Libra Bank</t>
  </si>
  <si>
    <t>RO73BTRLRONCRT0343922901</t>
  </si>
  <si>
    <t>RO07BTRLRONCRT0352644001</t>
  </si>
  <si>
    <t>RO58BTRLRONCRT0340110101</t>
  </si>
  <si>
    <t>RO15BTRLRONCRT0337934001</t>
  </si>
  <si>
    <t>RO77BTRLRONCRT0332988601</t>
  </si>
  <si>
    <t>RO71BTRLRONCRT0340538801</t>
  </si>
  <si>
    <t>RO29TREZ0765069XXX016700</t>
  </si>
  <si>
    <t>RO04RNCB0036072462030001</t>
  </si>
  <si>
    <t xml:space="preserve">B.C.R. </t>
  </si>
  <si>
    <t>RO30BTRLRONCRT0343929301</t>
  </si>
  <si>
    <t>RO48BTRLRONCRT0350492901</t>
  </si>
  <si>
    <t>RO70TREZ0765069XXX002576</t>
  </si>
  <si>
    <t>RO89BTRLRONCRT0342652301</t>
  </si>
  <si>
    <t>RO82BTRLRONCRT00331453001</t>
  </si>
  <si>
    <t>RO78BTRLRONCRT0363125901</t>
  </si>
  <si>
    <t>R085TREZ0825069XXX003777</t>
  </si>
  <si>
    <t>RO10TREZ0765069XXX017042</t>
  </si>
  <si>
    <t>RO33BTRLRONCRT0354937001</t>
  </si>
  <si>
    <t>RO28BTRLRONCRT0352854501</t>
  </si>
  <si>
    <t>RO93BPOS05013048949RON01</t>
  </si>
  <si>
    <t>Bancpost Suc.Bihor</t>
  </si>
  <si>
    <t>RO79BTRLRONCRT00T2595002</t>
  </si>
  <si>
    <t>RO88BTRLRONCRT0340451001</t>
  </si>
  <si>
    <t>RO45BTRL00501202M74512XX</t>
  </si>
  <si>
    <t>RO33RNCB0033149122980001</t>
  </si>
  <si>
    <t>B.C.R. suc.Alesd</t>
  </si>
  <si>
    <t>RO97TREZ0765069XXX016931</t>
  </si>
  <si>
    <t>RO65BTRL0480160100743648</t>
  </si>
  <si>
    <t>RO77RNCB0032149725280001</t>
  </si>
  <si>
    <t>B.C.R.</t>
  </si>
  <si>
    <t>RO24TREZ7045069XXX012386</t>
  </si>
  <si>
    <t>RO23CECEBH0330RON0789496</t>
  </si>
  <si>
    <t>RO98BTRLRONCRT0275964301</t>
  </si>
  <si>
    <t>RO52BTRLRONCRT0342276801</t>
  </si>
  <si>
    <t>RO38BTRLRONCRT0354575101</t>
  </si>
  <si>
    <t>RO34TREZ0765069XXX015640</t>
  </si>
  <si>
    <t>RO15TREZ0765069XXX016758</t>
  </si>
  <si>
    <t>RO92TREZ0765069XXX003538</t>
  </si>
  <si>
    <t>RO28BTRLRONCRT0353960301</t>
  </si>
  <si>
    <t>RO57BTRLRONCRT0335862101</t>
  </si>
  <si>
    <t>RO89RNCB0032150425380001</t>
  </si>
  <si>
    <t>0774635582</t>
  </si>
  <si>
    <t>0744792089</t>
  </si>
  <si>
    <t>hanan_feder@yahoo.com</t>
  </si>
  <si>
    <t>0744578327</t>
  </si>
  <si>
    <t>drpintilielucian@gmail.com</t>
  </si>
  <si>
    <t>0748569414</t>
  </si>
  <si>
    <t>praleaemanuel@yahoo.com</t>
  </si>
  <si>
    <t>0740371092</t>
  </si>
  <si>
    <t>carryna2005@yahoo.com</t>
  </si>
  <si>
    <t>0740414418</t>
  </si>
  <si>
    <t>dr.bogdangeorge@yahoo.com</t>
  </si>
  <si>
    <t>0745561569</t>
  </si>
  <si>
    <t>eta_craciun@yahoo.com</t>
  </si>
  <si>
    <t>0770115177</t>
  </si>
  <si>
    <t>barna_lucia@yahoo.com</t>
  </si>
  <si>
    <t>0760829062</t>
  </si>
  <si>
    <t>grc_cristina06@yahoo.com</t>
  </si>
  <si>
    <t>0744512204</t>
  </si>
  <si>
    <t>stanciu_cosmin28@yahoo.com</t>
  </si>
  <si>
    <t>0741088947</t>
  </si>
  <si>
    <t>florin.crstn@yahoo.com</t>
  </si>
  <si>
    <t>0743350404</t>
  </si>
  <si>
    <t>ionutzml@yahoo.com</t>
  </si>
  <si>
    <t>0726612528</t>
  </si>
  <si>
    <t>andreeagyorgy@yahoo.com</t>
  </si>
  <si>
    <t>0756667261</t>
  </si>
  <si>
    <t>gabrielafaur@ymail.com</t>
  </si>
  <si>
    <t>0730064401</t>
  </si>
  <si>
    <t>cosminhuplea@gmail.com</t>
  </si>
  <si>
    <t>0744807148</t>
  </si>
  <si>
    <t>moldovan_alice@yahoo.com</t>
  </si>
  <si>
    <t>0745628906</t>
  </si>
  <si>
    <t>0743189792</t>
  </si>
  <si>
    <t>bolocan_denisa@yahoo.com</t>
  </si>
  <si>
    <t>0740589193</t>
  </si>
  <si>
    <t>sabau_razvi@yahoo.com</t>
  </si>
  <si>
    <t>0722367900</t>
  </si>
  <si>
    <t>ajanosy@yahoo.com</t>
  </si>
  <si>
    <t>0745677845</t>
  </si>
  <si>
    <t>cristina.ficut@yahoo.com</t>
  </si>
  <si>
    <t>745548862</t>
  </si>
  <si>
    <t>kingadent@yahoo.com</t>
  </si>
  <si>
    <t>0741231989</t>
  </si>
  <si>
    <t>romanitza80@yahoo.com</t>
  </si>
  <si>
    <t>0744103167</t>
  </si>
  <si>
    <t>pmihaelafelicia@yahoo.com</t>
  </si>
  <si>
    <t>0744172049</t>
  </si>
  <si>
    <t>olysime@yahoo.com</t>
  </si>
  <si>
    <t>0730503398</t>
  </si>
  <si>
    <t>drmirela79@yahoo.com</t>
  </si>
  <si>
    <t>0742463087</t>
  </si>
  <si>
    <t>lkaticabogar@yahoo.com</t>
  </si>
  <si>
    <t>0740900833</t>
  </si>
  <si>
    <t>zatykoandrea83@gmail.com</t>
  </si>
  <si>
    <t>0766526071</t>
  </si>
  <si>
    <t>cmidriuhosvc@yahoo.com</t>
  </si>
  <si>
    <t>0726386224</t>
  </si>
  <si>
    <t>monibalog@yahoo.com</t>
  </si>
  <si>
    <t>0745559098</t>
  </si>
  <si>
    <t>mana.birtas@yahoo.ro</t>
  </si>
  <si>
    <t>0746905424</t>
  </si>
  <si>
    <t>bglnat@yahoo.com</t>
  </si>
  <si>
    <t>0743317580</t>
  </si>
  <si>
    <t>mihaelagavris@yahoo.com</t>
  </si>
  <si>
    <t>0745207668</t>
  </si>
  <si>
    <t>hawahraul@yahoo.com</t>
  </si>
  <si>
    <t>CMI DR.BALOGH ILDIKO KINGA</t>
  </si>
  <si>
    <t>SC ALEXA MED SRL</t>
  </si>
  <si>
    <t>CMI DR.PELE ANDRADA CARMEN</t>
  </si>
  <si>
    <t>SC RADIODENT SRL</t>
  </si>
  <si>
    <t>CMI DR.BACIU IOAN</t>
  </si>
  <si>
    <t>CMI DR.CSEH GABRIELA</t>
  </si>
  <si>
    <t>CMI DR.DAMIAN ENIKO</t>
  </si>
  <si>
    <t>CMI-CAB.STOMAT.DR.DALAI CIPRIAN</t>
  </si>
  <si>
    <t>CMI DR.CRĂCIUN NICOLETA LIVIA</t>
  </si>
  <si>
    <t>CMI DR.KOVACS LUCICA</t>
  </si>
  <si>
    <t>CMI DR.PANTOR EMILIA</t>
  </si>
  <si>
    <t>CMI DR.VOLICOVSCHI LUCIA</t>
  </si>
  <si>
    <t>CMI DR.INĂŞEL FLORICA CRISTINA</t>
  </si>
  <si>
    <t>CMI DR.PETEAN MIHAI ANDREI</t>
  </si>
  <si>
    <t>CMI DR.GROZA VADIM</t>
  </si>
  <si>
    <t>CMI DR.FEDER HANAN AURORA</t>
  </si>
  <si>
    <t>SC SAFI SRL</t>
  </si>
  <si>
    <t xml:space="preserve">CMI DR.MOLDOVAN ALICE </t>
  </si>
  <si>
    <t>CMI DR.BOLOCAN MIRCEA VIRGIL</t>
  </si>
  <si>
    <t>CMI DR.BOLOCAN DENISA</t>
  </si>
  <si>
    <t>CMI-CAB.STOMAT.DR.BOGDAN DESPINA</t>
  </si>
  <si>
    <t>CMI DR.GRECU IOANA CRISTINA</t>
  </si>
  <si>
    <t>CMI DR.STANCIU COSMIN FLORIN</t>
  </si>
  <si>
    <t>CMI DR.DUMA ANDREEA RAMONA</t>
  </si>
  <si>
    <t>CMI DR.POP MIHAELA ZOEA</t>
  </si>
  <si>
    <t>CMI DR.SALINSCHI ION</t>
  </si>
  <si>
    <t>CMI DR.PĂCURAR MIRELA AURELIA</t>
  </si>
  <si>
    <t>CMI DR.LASZLO KATALIN</t>
  </si>
  <si>
    <t>CMI DR.ZATYKO ANDREA ILONKA</t>
  </si>
  <si>
    <t>CMI DR.IUHOS VASILE CIPRIAN</t>
  </si>
  <si>
    <t>CMI DR.BALOG GABRIELA MONICA</t>
  </si>
  <si>
    <t>CMI DR.BOGLUT NATALIA</t>
  </si>
  <si>
    <t>CMI DR.SABAU RAZVAN OCTAVIAN</t>
  </si>
  <si>
    <t>CMI DR.JANOSY ANNA-MARIA</t>
  </si>
  <si>
    <t>CMI DR.CASIAN SANDA</t>
  </si>
  <si>
    <t>CMI-CAB.STOM.DR.VRANĂU MARIA</t>
  </si>
  <si>
    <t>CMI DR.TODOR LIANA</t>
  </si>
  <si>
    <t>CMI DR.HUTIU LENUTA CODRUTA</t>
  </si>
  <si>
    <t>CMI DR.POPPER ENIKO</t>
  </si>
  <si>
    <t>CMI DR.RUS SIMONA MARIA</t>
  </si>
  <si>
    <t>CMI DR.SAITOS ELISABETA</t>
  </si>
  <si>
    <t>CMI DR.SILAGHI GABRIELA</t>
  </si>
  <si>
    <t>CMI DR.STANCU DIANA SIMONA</t>
  </si>
  <si>
    <t>CMI DR.ROMOCEA ADINA</t>
  </si>
  <si>
    <t>CMI DR.DIMA RALUCA</t>
  </si>
  <si>
    <t>CMI DR.SECHE ELIZA</t>
  </si>
  <si>
    <t>SCM SAITOS &amp; SAITOS</t>
  </si>
  <si>
    <t>CMI DR.ARDELEAN GABRIELA</t>
  </si>
  <si>
    <t>SC LIZIDENT SRL</t>
  </si>
  <si>
    <t>burynell23@yahoo.com</t>
  </si>
  <si>
    <t>0745972092</t>
  </si>
  <si>
    <t>adry_ana1706@yahoo.com</t>
  </si>
  <si>
    <t>0747015552</t>
  </si>
  <si>
    <t>CMI DR.LAZĂR ADELA  CRISTINA</t>
  </si>
  <si>
    <t xml:space="preserve">CMI DR.CHERECHEȘ JESSICA </t>
  </si>
  <si>
    <t>CMI DR.MOCA IONUȚ GABRIEL</t>
  </si>
  <si>
    <t>CMI DR.TULE MĂDĂLINA ALEXANDRA</t>
  </si>
  <si>
    <t>CMI DR.POP RAUL  LAVINIU</t>
  </si>
  <si>
    <t>CMI DR.IOVA MIHAELA CAMELIA</t>
  </si>
  <si>
    <t>CMI DR.SILAGHI IOANA CRISTINA</t>
  </si>
  <si>
    <t>CMI DR.BEREȘ BEATA</t>
  </si>
  <si>
    <t>CMI DR.VOIȚĂ GHEORGHE FLORIN</t>
  </si>
  <si>
    <t>CMI DR.HAIDU GEORGEL ATTILA</t>
  </si>
  <si>
    <t>CMI DR.LAZA ALEXANDRA</t>
  </si>
  <si>
    <t>CMI DR.MEZA CAMELIA LĂCRIMIOARA</t>
  </si>
  <si>
    <t>CMI DR.MIHELLER GYONGYI</t>
  </si>
  <si>
    <t>SC BORA CLINICAL SRL</t>
  </si>
  <si>
    <t>Dr.Lazăr Adela Cristina</t>
  </si>
  <si>
    <t>Dr.Cherecheş Jessica</t>
  </si>
  <si>
    <t>Dr.Moca Ionuţ Gabriel</t>
  </si>
  <si>
    <t>Dr.Tule Mădălin Alexandru</t>
  </si>
  <si>
    <t>Dr.Pop Raul Laviniu</t>
  </si>
  <si>
    <t>Dr.Iova Mihaela Camelia</t>
  </si>
  <si>
    <t>Dr.Silaghi Ioana Cristina</t>
  </si>
  <si>
    <t>Dr.Boţiu Dan Ioan</t>
  </si>
  <si>
    <t>Dr.Bereş Beata</t>
  </si>
  <si>
    <t>Dr.Voiţă Gheorghe</t>
  </si>
  <si>
    <t>Dr.Haidu Georgel</t>
  </si>
  <si>
    <t>Dr.Laza Alexandra</t>
  </si>
  <si>
    <t>Dr.Meza Camelia</t>
  </si>
  <si>
    <t>Dr.Miheller Gzongyi</t>
  </si>
  <si>
    <t>Oradea,str.Avram Iancu nr.17</t>
  </si>
  <si>
    <t>0772265818</t>
  </si>
  <si>
    <t>boramedical@gmail.com</t>
  </si>
  <si>
    <t>Dr.Damşe Daniela Roxana</t>
  </si>
  <si>
    <t>Dr.Nagy Lorant Laszlo</t>
  </si>
  <si>
    <t>E63530</t>
  </si>
  <si>
    <t>C78704</t>
  </si>
  <si>
    <t>Str.Simion Bărnuţiu nr.21,cab.2</t>
  </si>
  <si>
    <t>0748290425</t>
  </si>
  <si>
    <t>lazar_adela@yahoo.ro</t>
  </si>
  <si>
    <t>D52935</t>
  </si>
  <si>
    <t>RO82BTRLRONCRT0386646001</t>
  </si>
  <si>
    <t>Str.Simion Bărnuţiu nr.21,cab.1</t>
  </si>
  <si>
    <t>RO04CECEBH0330RON0756567</t>
  </si>
  <si>
    <t>CEC BANK</t>
  </si>
  <si>
    <t>RO85BTRLRONCRT0295522401</t>
  </si>
  <si>
    <t>RO84TREZ0765069XXX015225</t>
  </si>
  <si>
    <t>RO28BTRLRONCRT0294188901</t>
  </si>
  <si>
    <t>gabriellacseh@yahoo.com</t>
  </si>
  <si>
    <t>0727334308</t>
  </si>
  <si>
    <t>enicsabai@yahoo.com</t>
  </si>
  <si>
    <t>0745297066</t>
  </si>
  <si>
    <t>cipridalai@gmail.com</t>
  </si>
  <si>
    <t>0746105565</t>
  </si>
  <si>
    <t>bolocan_mircea@yahoo.com</t>
  </si>
  <si>
    <t>0740150771</t>
  </si>
  <si>
    <t>liana.balaj@yahoo.com</t>
  </si>
  <si>
    <t>0741985773</t>
  </si>
  <si>
    <t>office.salvadent@gmail.com</t>
  </si>
  <si>
    <t>0751058412</t>
  </si>
  <si>
    <t>dr_orosdorina@yahoo.com</t>
  </si>
  <si>
    <t>0743012838</t>
  </si>
  <si>
    <t>despinabogdan@yahoo.com</t>
  </si>
  <si>
    <t>0742554587</t>
  </si>
  <si>
    <t>maria_ciocotisan@yahoo.com</t>
  </si>
  <si>
    <t>0726716460</t>
  </si>
  <si>
    <t>ion.salinschi@yahoo.com</t>
  </si>
  <si>
    <t>0744430874</t>
  </si>
  <si>
    <t>dia.nicoara@yahoo.com</t>
  </si>
  <si>
    <t>0742044727</t>
  </si>
  <si>
    <t>Dr.Hercuti Ligia Manuela</t>
  </si>
  <si>
    <t>dredit1962@gmail.com</t>
  </si>
  <si>
    <t>0259477233</t>
  </si>
  <si>
    <t>safi.dental@gmail.com</t>
  </si>
  <si>
    <t>0740236973</t>
  </si>
  <si>
    <t>0723327232</t>
  </si>
  <si>
    <t>cucalbinita@yahoo.com</t>
  </si>
  <si>
    <t>0722571627</t>
  </si>
  <si>
    <t>cmidrserbanlaza@gmail.com</t>
  </si>
  <si>
    <t>0721080991</t>
  </si>
  <si>
    <t>octaoradea@gmail.com</t>
  </si>
  <si>
    <t>0722712957</t>
  </si>
  <si>
    <t>dentamedicum@yahoo.com</t>
  </si>
  <si>
    <t>0722850318</t>
  </si>
  <si>
    <t>sanda.casian@gmail.com</t>
  </si>
  <si>
    <t>0745624419</t>
  </si>
  <si>
    <t>vranau.maria@yahoo.com</t>
  </si>
  <si>
    <t>0723158200</t>
  </si>
  <si>
    <t>otident@gmail.com</t>
  </si>
  <si>
    <t>0723517100</t>
  </si>
  <si>
    <t>liana.todor@gmail.com</t>
  </si>
  <si>
    <t>0744833697</t>
  </si>
  <si>
    <t>codrutza.hutiu@yahoo.com</t>
  </si>
  <si>
    <t>0745803154</t>
  </si>
  <si>
    <t>barna_adina@yahoo.com</t>
  </si>
  <si>
    <t>0745363738</t>
  </si>
  <si>
    <t>albuam@yahoo.com</t>
  </si>
  <si>
    <t>0766611693</t>
  </si>
  <si>
    <t>bontadan2006@yahoo.com</t>
  </si>
  <si>
    <t>0745607149</t>
  </si>
  <si>
    <t>cristianadrianratiu@gmail.com</t>
  </si>
  <si>
    <t>0745356541</t>
  </si>
  <si>
    <t>popovici_mut@yahoo.com</t>
  </si>
  <si>
    <t>0745303366</t>
  </si>
  <si>
    <t>danna_dennt@yahoo.com</t>
  </si>
  <si>
    <t>0742121351</t>
  </si>
  <si>
    <t>razdima@gmail.com</t>
  </si>
  <si>
    <t>0723708659</t>
  </si>
  <si>
    <t>elizaseche@yahoo.com</t>
  </si>
  <si>
    <t>0722875591</t>
  </si>
  <si>
    <t>saitossimona@yahoo.com</t>
  </si>
  <si>
    <t>0744546448</t>
  </si>
  <si>
    <t>gbrdunai@yahoo.com</t>
  </si>
  <si>
    <t>0742091889</t>
  </si>
  <si>
    <t>dr.st_adina@yahoo.com</t>
  </si>
  <si>
    <t>0726141277</t>
  </si>
  <si>
    <t>dacisabau@yahoo.com</t>
  </si>
  <si>
    <t>RO27BTRLRONCRT0342427601</t>
  </si>
  <si>
    <t>RO27TREZ0765069XXX016930</t>
  </si>
  <si>
    <t>RO55BRLE0002001133180100</t>
  </si>
  <si>
    <t>RO069BTRLRONCRT0343934001</t>
  </si>
  <si>
    <t>RO76BTRLRONCRT0352709301</t>
  </si>
  <si>
    <t>Dr.Pop Marina</t>
  </si>
  <si>
    <t>CMI DR.APĂTEANU ANCA IOANA</t>
  </si>
  <si>
    <t>CMI DR.TOCAI FLORENTINA CRINA</t>
  </si>
  <si>
    <t>CMI DR.ROMAN FLORENTINA MARIANA IOANA</t>
  </si>
  <si>
    <t>CMI DR.ANTONESCU TEODORA DELIA</t>
  </si>
  <si>
    <t>CMI DR.IANCU PAUL</t>
  </si>
  <si>
    <t>CMI DR.MEGYASSAI BIRO SANDOR</t>
  </si>
  <si>
    <t>CMI DR.PIPA LAVINIA NICOLETA</t>
  </si>
  <si>
    <t>CMI DR.HATEGAN FLORIN DECEBAL</t>
  </si>
  <si>
    <t>SC DOCTOR J&amp;M SRL</t>
  </si>
  <si>
    <t>CMI DR.CRĂCIUN MARIUS</t>
  </si>
  <si>
    <t>CMI DR.CHIRILĂ CAMELIA MARIA</t>
  </si>
  <si>
    <t>CMI DR.VÂLCEA COSMIN ALEXANDRU</t>
  </si>
  <si>
    <t>CMI DR.ABRUDAN DIANA</t>
  </si>
  <si>
    <t>CMI DR.VIDICAN EMIL DUMITRU</t>
  </si>
  <si>
    <t>CMI DR.POP LUCIAN FLORIN</t>
  </si>
  <si>
    <t>CMI DR.ŞERBAN LOREDANA</t>
  </si>
  <si>
    <t>CMI DR.SAS OANA FLORENTINA</t>
  </si>
  <si>
    <t>CMI DR.ROSU IOANA RALUCA</t>
  </si>
  <si>
    <t>CMI DR.RAFA LAVINIA REBECA</t>
  </si>
  <si>
    <t>CMI DR.BALŞ CRISTINA MELINDA</t>
  </si>
  <si>
    <t>CMI DR.MURGU GRECU ADRIAN</t>
  </si>
  <si>
    <t>CMI DR.UNGUR FLORIN ADRIAN</t>
  </si>
  <si>
    <t>CMI DR.MUNTEANU DANA</t>
  </si>
  <si>
    <t>CMI DR.CZENKE POZSONY EDINA</t>
  </si>
  <si>
    <t>CMI DR.SABAU DENISA TABITA</t>
  </si>
  <si>
    <t>CMI DR.SAMUILA AURORA LAURA</t>
  </si>
  <si>
    <t>CMI DR.FLORUTA NATALIA CORINA</t>
  </si>
  <si>
    <t>CMI DR.IACOB CLAUDIU</t>
  </si>
  <si>
    <t>CMI DR.RODINA LUCIAN</t>
  </si>
  <si>
    <t>CMI DR.RADU RALUCA PAULA</t>
  </si>
  <si>
    <t>CMI DR.DOMOCOS DANIELA</t>
  </si>
  <si>
    <t>sanomedicalclinic@yahoo.com</t>
  </si>
  <si>
    <t>SC STOMA DR ROXANA SRL-D</t>
  </si>
  <si>
    <t>DR.Ciocic Roxana</t>
  </si>
  <si>
    <t>Oradea,str.Carnival Hossu,nr.28</t>
  </si>
  <si>
    <t>RO13TREZ0765069XXX017570</t>
  </si>
  <si>
    <t>SC DENTINIA ART SRL-D</t>
  </si>
  <si>
    <t>Dr.Floruta Natalia</t>
  </si>
  <si>
    <t>Oradea,str.Iuliu Maniu,nr.18,ap.1,cab.3</t>
  </si>
  <si>
    <t>Oradea,str.Facliei,nr.3</t>
  </si>
  <si>
    <t>RO59TREZ0765069XXX017615</t>
  </si>
  <si>
    <t>Iuhos Valentyna</t>
  </si>
  <si>
    <t>Santandrei,nr.289/A</t>
  </si>
  <si>
    <t>0746652071</t>
  </si>
  <si>
    <t>cipresiuhos@gmail.com</t>
  </si>
  <si>
    <t>Dr.Iuhos Vasile Ciprian</t>
  </si>
  <si>
    <t>Santandrei,str.Petei,nr.289/A</t>
  </si>
  <si>
    <t>RO66TREZ0765069XXX017683</t>
  </si>
  <si>
    <t>SC BIONATAL SRL</t>
  </si>
  <si>
    <t>Nr.crt</t>
  </si>
  <si>
    <t>RO44BTRLRONCRT0206675601</t>
  </si>
  <si>
    <t>RO02BTRLRONCRT0257305701</t>
  </si>
  <si>
    <t>RO29BTRL00501202S07171XX</t>
  </si>
  <si>
    <t>RO95BTRL00501202F43420XX</t>
  </si>
  <si>
    <t>RO60BTRLRONCRT0258939301</t>
  </si>
  <si>
    <t>RO12BTRL00501202666229XX</t>
  </si>
  <si>
    <t>2850517043821</t>
  </si>
  <si>
    <t>RO45BTRL00501202S07333XX</t>
  </si>
  <si>
    <t>RO70BTRL00501202S07283XX</t>
  </si>
  <si>
    <t>RO24BTRL00501202786970XX</t>
  </si>
  <si>
    <t>1830617055050</t>
  </si>
  <si>
    <t>RO72BTRL00501202786971XX</t>
  </si>
  <si>
    <t>1750618054651</t>
  </si>
  <si>
    <t>RO32BREL0002000279070100</t>
  </si>
  <si>
    <t>RO95EGNA1010000000345644</t>
  </si>
  <si>
    <t>RO14BTRLRONCRT0206868201</t>
  </si>
  <si>
    <t>RO91TREZ0765069XXX002392</t>
  </si>
  <si>
    <t>RO02BTRLRONCRT0232997501</t>
  </si>
  <si>
    <t>RO24BTRLRONCRT0205232601</t>
  </si>
  <si>
    <t>0748152234</t>
  </si>
  <si>
    <t>chereches_jessica@yahoo.com</t>
  </si>
  <si>
    <t>E63145</t>
  </si>
  <si>
    <t>CMI DR.POPA ROXANA DIANA</t>
  </si>
  <si>
    <t>Dr.Popa Roxana Diana</t>
  </si>
  <si>
    <t>Oradea,str.Gen.David Praporgescu nr.13 cab.1</t>
  </si>
  <si>
    <t>taniabalota@gmail.com</t>
  </si>
  <si>
    <t>0740249906</t>
  </si>
  <si>
    <t>trubacs@yahoo.com</t>
  </si>
  <si>
    <t>0721641386</t>
  </si>
  <si>
    <t>moca.mihaela@yahoo.com</t>
  </si>
  <si>
    <t>0744361938</t>
  </si>
  <si>
    <t>parazit_001@yahoo.com</t>
  </si>
  <si>
    <t>0741092914</t>
  </si>
  <si>
    <t>BALA.CRISTINA@yahoo.com</t>
  </si>
  <si>
    <t>0740754950</t>
  </si>
  <si>
    <t>HERMAN.COSMIN@yahoo.com</t>
  </si>
  <si>
    <t>0726293648</t>
  </si>
  <si>
    <t>LUCIANRESTEA@YAHOO.COM</t>
  </si>
  <si>
    <t>0740762618</t>
  </si>
  <si>
    <t>Dr.PurgeBogdan@yahoo.com</t>
  </si>
  <si>
    <t>0745261437</t>
  </si>
  <si>
    <t>gavruczatibor@yahoo.com</t>
  </si>
  <si>
    <t>0745513415</t>
  </si>
  <si>
    <t>jstm84@yahoo.com</t>
  </si>
  <si>
    <t>0745671211</t>
  </si>
  <si>
    <t>adela_paul34@yahoo.com</t>
  </si>
  <si>
    <t>0770193511</t>
  </si>
  <si>
    <t>benipbc@yahoo.com</t>
  </si>
  <si>
    <t>0744806517</t>
  </si>
  <si>
    <t>dulacsi@yahoo.com</t>
  </si>
  <si>
    <t>0749092815</t>
  </si>
  <si>
    <t>russimonamaria@yahoo.com</t>
  </si>
  <si>
    <t>0744510784</t>
  </si>
  <si>
    <t>anabela_saitos@yahoo.com</t>
  </si>
  <si>
    <t>0740370458</t>
  </si>
  <si>
    <t>gabriela.silaghi@yahoo.com</t>
  </si>
  <si>
    <t>0722525561</t>
  </si>
  <si>
    <t>dianastancu25@yahoo.com</t>
  </si>
  <si>
    <t>0745836545</t>
  </si>
  <si>
    <t>ralukcro@yahoo.com</t>
  </si>
  <si>
    <t>0726287210</t>
  </si>
  <si>
    <t>adriana.tent@yahoo.com</t>
  </si>
  <si>
    <t>0745951820</t>
  </si>
  <si>
    <t>dantimut@yahoo.com</t>
  </si>
  <si>
    <t>0770115050</t>
  </si>
  <si>
    <t>livia.todireanu@yahoo.com</t>
  </si>
  <si>
    <t>0745307519</t>
  </si>
  <si>
    <t>cool_giulia@yahoo.com</t>
  </si>
  <si>
    <t>0724164416</t>
  </si>
  <si>
    <t>andor_teo@yahoo.com</t>
  </si>
  <si>
    <t>0728143914</t>
  </si>
  <si>
    <t>arcalean.cristian@yahoo.com</t>
  </si>
  <si>
    <t>0742343081</t>
  </si>
  <si>
    <t>buciuman.laura@yahoo.com</t>
  </si>
  <si>
    <t>0742685593</t>
  </si>
  <si>
    <t>sz.csabi05@yahoo.com</t>
  </si>
  <si>
    <t>0740885369</t>
  </si>
  <si>
    <t>dr.popcarmen@gmail.com</t>
  </si>
  <si>
    <t>0744190539</t>
  </si>
  <si>
    <t>vesanatalia@yahoo.com</t>
  </si>
  <si>
    <t>0742977935</t>
  </si>
  <si>
    <t>viteazbogdan@yahoo.com</t>
  </si>
  <si>
    <t>0741565395</t>
  </si>
  <si>
    <t>ionutbala2008@yahoo.com</t>
  </si>
  <si>
    <t>0740872914</t>
  </si>
  <si>
    <t>eugenia.gavrilut@yahoo.com</t>
  </si>
  <si>
    <t>0745087060</t>
  </si>
  <si>
    <t>dr.poproman@yahoo.ro</t>
  </si>
  <si>
    <t>0745516291</t>
  </si>
  <si>
    <t>anca_simona20@yahoo.com</t>
  </si>
  <si>
    <t>0757711435</t>
  </si>
  <si>
    <t>natalia_floruta@yahoo.com</t>
  </si>
  <si>
    <t>0742047101</t>
  </si>
  <si>
    <t>lupasraluca@yahoo.com</t>
  </si>
  <si>
    <t>0742391242</t>
  </si>
  <si>
    <t>rafa_adrian_daniel@yahoo.com</t>
  </si>
  <si>
    <t>0742409954</t>
  </si>
  <si>
    <t>0755328695</t>
  </si>
  <si>
    <t>raal_r21@yahoo.com</t>
  </si>
  <si>
    <t>0730139015</t>
  </si>
  <si>
    <t>Sălard nr.410</t>
  </si>
  <si>
    <t xml:space="preserve">Dr.Bonta Dan </t>
  </si>
  <si>
    <t xml:space="preserve">Oradea,str.V.Alecsandri nr.5 </t>
  </si>
  <si>
    <t>CMI DR.CARABA MELINDA ENIKO</t>
  </si>
  <si>
    <t>Nr.   contr.</t>
  </si>
  <si>
    <t>CMI DR.CRĂCIUN MARIA</t>
  </si>
  <si>
    <t>SC SAVE DENT SRL</t>
  </si>
  <si>
    <t>CMI DR.MICULA-COCIUBAN CORNELIA LIANA</t>
  </si>
  <si>
    <t>CMI DR.MARCUT DALIA CRISTINA</t>
  </si>
  <si>
    <t>SC KOZMADENT SRL</t>
  </si>
  <si>
    <t>CMI DR.BACIU CRISTINA AURA</t>
  </si>
  <si>
    <t>CMI DR.BOGDAN MANUELA LAVINIA</t>
  </si>
  <si>
    <t>CMI DR.BOGDAN GEORGE LUCIAN</t>
  </si>
  <si>
    <t>CMI DR.COVACI SIMONA</t>
  </si>
  <si>
    <t>CMI DR.PINTILIE GEORGE LUCIAN</t>
  </si>
  <si>
    <t>CMI DR.PRALEA IULIAN EMANUEL</t>
  </si>
  <si>
    <t>CMI DR.HARABAGIU ANA</t>
  </si>
  <si>
    <t>CMI DR.SÂRBU MIRCEA</t>
  </si>
  <si>
    <t>CMI DR.BOLOCAN ELENA</t>
  </si>
  <si>
    <t>SC POLIMED BALAJ &amp; FILIP PREST</t>
  </si>
  <si>
    <t>SC SALVADENT SRL</t>
  </si>
  <si>
    <t>CMI DR.OROS DORINA</t>
  </si>
  <si>
    <t>CMI -CAB.STOMAT.DR.IONEL ELENA</t>
  </si>
  <si>
    <t>CMI DR.LAZAR IOAN MARIUS</t>
  </si>
  <si>
    <t>CMI DR.VERIGOI ANDREA PIROSKA</t>
  </si>
  <si>
    <t>CMI DR.FAUR GABRIELA MARIA</t>
  </si>
  <si>
    <t>CMI DR.HUPLEA COSMIN MIRCEA</t>
  </si>
  <si>
    <t>medic5</t>
  </si>
  <si>
    <t>CMI-CAB.STOMAT.DR.CHIVARI EDIT</t>
  </si>
  <si>
    <t>CMI DR.NICOARA CLAUDIA</t>
  </si>
  <si>
    <t>CMI DR.DALAI CAMELIA</t>
  </si>
  <si>
    <t>SC ORTO DENT SRL</t>
  </si>
  <si>
    <t>CMI DR.LAZA SERBAN</t>
  </si>
  <si>
    <t>CMI DR.MARCU RAMONA</t>
  </si>
  <si>
    <t>CMI-CAB.STOM.DR.OARCEA FLAVIUS</t>
  </si>
  <si>
    <t>CMI DR.FICUT CRISTINA ANCUŢA</t>
  </si>
  <si>
    <t>CMI DR.FULOP ENIKO KINGA</t>
  </si>
  <si>
    <t>CMI DR.GRUMAZESCU ROMANA</t>
  </si>
  <si>
    <t>CMI DR.POPA MIHAELA FELICIA</t>
  </si>
  <si>
    <t>CMI DR.SIME OLIMPIA</t>
  </si>
  <si>
    <t>CMI DR.BARNA ADINA</t>
  </si>
  <si>
    <t>SC DENTAMARK SRL</t>
  </si>
  <si>
    <t>CMI DR.POPOVICI MUT ANA MARIA</t>
  </si>
  <si>
    <t>CMI DR.LOREDANA POPA</t>
  </si>
  <si>
    <t>CMI DR.SUCIU LAZĂR RALUCA</t>
  </si>
  <si>
    <t>CMI DR.TENT ADRIANA</t>
  </si>
  <si>
    <t>CMI DR.BIRTAS MARIANA FLORENTINA</t>
  </si>
  <si>
    <t>CMI DR.HANGA MIHAELA</t>
  </si>
  <si>
    <t>SC RAUL DENTA SRL</t>
  </si>
  <si>
    <t>CMI DR.MORAR IULIA CRISTINA</t>
  </si>
  <si>
    <t>CMI DR.PAUL ADELA</t>
  </si>
  <si>
    <t>CMI CABINET DR.ALBU MIRCEA</t>
  </si>
  <si>
    <t>SC IMPLADENT SRL</t>
  </si>
  <si>
    <t>CMI DR.PERTE BENIAMIN</t>
  </si>
  <si>
    <t>SC DENTISIM SRL</t>
  </si>
  <si>
    <t>CMI DR.CARMEN IFTIME</t>
  </si>
  <si>
    <t>CMI DR.SZABO CSABA IMRE</t>
  </si>
  <si>
    <t>CMI DR.ROMAN CARMEN</t>
  </si>
  <si>
    <t>SC ESTETICAL DENTIS DR.VESA SRL</t>
  </si>
  <si>
    <t>CMI DR.VITEAZ BOGDAN VASILE</t>
  </si>
  <si>
    <t>CMI Dr.TIMUŢ DANIEL</t>
  </si>
  <si>
    <t>SC LIVEDENT SRL</t>
  </si>
  <si>
    <t>CMI DR.MARIS CORINA</t>
  </si>
  <si>
    <t>CMI DR.IOVA GILDA</t>
  </si>
  <si>
    <t>SC SANODENT SRL</t>
  </si>
  <si>
    <t>CMI DR.OGBARSCHI CIPRIAN IONUŢ</t>
  </si>
  <si>
    <t>CMI DR.BALA CRISTINA MARIA</t>
  </si>
  <si>
    <t>CMI DR.HERMAN VALENTIN COSMIN</t>
  </si>
  <si>
    <t>SC VIVADENT SRL</t>
  </si>
  <si>
    <t>CMI DR.DUSESCU PETRU</t>
  </si>
  <si>
    <t>CMI DR.BALA EMANUEL IONUT</t>
  </si>
  <si>
    <t>CMI DR.PIRTE ADRIANA</t>
  </si>
  <si>
    <t>SC REMAN DENTA SRL</t>
  </si>
  <si>
    <t>CMI DR.SILADI GABRIEL</t>
  </si>
  <si>
    <t>SC DENTALEXA SRL</t>
  </si>
  <si>
    <t>SC PRESTIGE DENT SRL</t>
  </si>
  <si>
    <t>CMI DR.BALOTA TANIA</t>
  </si>
  <si>
    <t>CMI DR.MIHĂLCEANU RAUL</t>
  </si>
  <si>
    <t>CMI DR.ZDROBA IOANA ROXANA</t>
  </si>
  <si>
    <t>SC DENTAL NET SRL</t>
  </si>
  <si>
    <t>SC VANDENTAL SRL</t>
  </si>
  <si>
    <t>CMI DR.RAFA ADRIAN DANIEL</t>
  </si>
  <si>
    <t>CMI DR.DRUGAŞ LILIANA</t>
  </si>
  <si>
    <t>CMI DR.MUDURA IOANA MARINA</t>
  </si>
  <si>
    <t>CMI DR.DEMIAN ADRIAN LUCIAN</t>
  </si>
  <si>
    <t>CMI DR.BOCA BIANCA FLORINA</t>
  </si>
  <si>
    <t>CMI DR.BRONŢ ANCA MIHAELA</t>
  </si>
  <si>
    <t>CMI DR.POPA MELINDA ANDREA</t>
  </si>
  <si>
    <t>CMI DR.TRĂILĂ ALEXANDRA</t>
  </si>
  <si>
    <t>SC ZEN WHITE SRL-D</t>
  </si>
  <si>
    <t>CMI DR.GAJE NATALIA IRINA</t>
  </si>
  <si>
    <t>CMI DR.DAN LIA ALEXANDRA</t>
  </si>
  <si>
    <t>CMI DR.ZAHARIE PAUL DANIEL</t>
  </si>
  <si>
    <t>CMI DR.RUSU IULIA MARIA</t>
  </si>
  <si>
    <t>CMI DR.IOVAN SORINA MIHAELA</t>
  </si>
  <si>
    <t>CMI DR.NAGY-NEMETI ORSOLYA EDINA</t>
  </si>
  <si>
    <t>CMI DR.HERMAN SABIN</t>
  </si>
  <si>
    <t>CMI DR.SZABO FLORINA SANDA</t>
  </si>
  <si>
    <t>SC.STOBY DENTAL SRL</t>
  </si>
  <si>
    <t>CMI DR.SZABO BRIGITTA</t>
  </si>
  <si>
    <t>SC ARTDENTISTREE SRL-D</t>
  </si>
  <si>
    <t>SC SANO MEDICAL CLINIC SRL</t>
  </si>
  <si>
    <t>SC STOMASIM SRL</t>
  </si>
  <si>
    <t>CMI DR.ZELEA DAN MIRCEA</t>
  </si>
  <si>
    <t>CMI DR.HALMI GHEORGHE</t>
  </si>
  <si>
    <t>CMI DR.BENCHEA MIHAI STEFAN</t>
  </si>
  <si>
    <t>CMI DR.POPA MARIA OTILIA</t>
  </si>
  <si>
    <t>SC DENTIS LASCU SRL</t>
  </si>
  <si>
    <t xml:space="preserve">CMI DR.MIHELER KATALIN </t>
  </si>
  <si>
    <t>CMI DR.BUCIUMAN LAURA</t>
  </si>
  <si>
    <t>CMI DR.BẶRUI GABRIEL DAN</t>
  </si>
  <si>
    <t>CMI DR.SZTUFLAK MONICA CORNELIA</t>
  </si>
  <si>
    <t>SC MODIMED MOD SRL</t>
  </si>
  <si>
    <t>SC DENTEG SMILE SRL</t>
  </si>
  <si>
    <t>CMI DR.DOBRONDI ANDREA LUCIA</t>
  </si>
  <si>
    <t>0771267084</t>
  </si>
  <si>
    <t>0723605965</t>
  </si>
  <si>
    <t>0744378713</t>
  </si>
  <si>
    <t>dr.bogdangeorge@mail.com</t>
  </si>
  <si>
    <t>0770637040</t>
  </si>
  <si>
    <t>CMI DR.URDEA ANCA IULIANA</t>
  </si>
  <si>
    <t>Nr.   crt.</t>
  </si>
  <si>
    <t>TRIM.I</t>
  </si>
  <si>
    <t>CMI DR.ZSIGMOND JULIA</t>
  </si>
  <si>
    <t>CMI DR.BALA FLORINA ADRIANA</t>
  </si>
  <si>
    <t>CMI DR.PANTEA VLAD ALIN</t>
  </si>
  <si>
    <t>CMI DR.COSTRĂŞ CARMEN IOANA</t>
  </si>
  <si>
    <t xml:space="preserve">CMI DR.CIAPSA CRINA </t>
  </si>
  <si>
    <t>CMI DR.PETRILA SIMONA</t>
  </si>
  <si>
    <t>SC SIPI DENT SRL</t>
  </si>
  <si>
    <t>CMI DR.SABAU CAMELIA IULIA</t>
  </si>
  <si>
    <t>CMI DR.NECHITA ROXANA</t>
  </si>
  <si>
    <t>CMI DR.LIEB BRIGITTA INGRID</t>
  </si>
  <si>
    <t>SC BIODENT IMPEX SRL</t>
  </si>
  <si>
    <t>CMI DR.ARDELEAN IOANA ALEXANDRA</t>
  </si>
  <si>
    <t>CMI DR.POPA TEODORA RALUCA</t>
  </si>
  <si>
    <t>CMI DR.BOŞCA GABRIELA BRIGITTA</t>
  </si>
  <si>
    <t>SC RADENT CONSULT CENTER SRL</t>
  </si>
  <si>
    <t>SC MIHA &amp; AS DENT SRL</t>
  </si>
  <si>
    <t>CMI DR.PĂCURAR LUMINIŢA FLORICA</t>
  </si>
  <si>
    <t>CMI DR.HUBNER IOZSEF LASZLO</t>
  </si>
  <si>
    <t>CMI DR.INDRIEŞ ANCA</t>
  </si>
  <si>
    <t>CMI DR.OLTEANU ALINA OANA</t>
  </si>
  <si>
    <t>CMI DR.CANALAS ORSOLYA RENATA</t>
  </si>
  <si>
    <t>CMI DR.SIME MONICA</t>
  </si>
  <si>
    <t>CMI DR.COVACI CRISTIAN VASILE</t>
  </si>
  <si>
    <t>CMI DR.BORODAN SEBASTIAN FLORIN</t>
  </si>
  <si>
    <t>SC DENTAL CLINIC ALHO SRL-D</t>
  </si>
  <si>
    <t>CMI DR.IGNA LARISA OFELIA</t>
  </si>
  <si>
    <t>CMI DR.STANCIU BOGDAN VASILE</t>
  </si>
  <si>
    <t>SC DENTOLOGY  GRUP SRL</t>
  </si>
  <si>
    <t>CMI DR.GAVRA DIANA ANAMARIA</t>
  </si>
  <si>
    <t>CMI DR.JANKAY OANA ALINA</t>
  </si>
  <si>
    <t>CMI DR.MILE BERNADETT</t>
  </si>
  <si>
    <t>CMI DR.DOMOKOS ANDREA</t>
  </si>
  <si>
    <t>SC CLINICA STOMATOLOGICĂ ADASTOM SRL</t>
  </si>
  <si>
    <t>SC BALADENT SRL</t>
  </si>
  <si>
    <t>SC RASER IMPEX SRL</t>
  </si>
  <si>
    <t>CMI DR.DRĂGOŞEL TEAHA FLORENTINA</t>
  </si>
  <si>
    <t>CMI DR.MOGA LIGIA IOANA</t>
  </si>
  <si>
    <t>CMI DR.MANTA ALEX GERULA</t>
  </si>
  <si>
    <t>SC SMILE BRIGHT DENTA SRL</t>
  </si>
  <si>
    <t>SC LUXDENT DESIGN SRL</t>
  </si>
  <si>
    <t>CMI DR.CHIRILĂ ALEXANDRA MARIA</t>
  </si>
  <si>
    <t>CMI DR.MOLNAR KALALIOGLU SEBASTIAN</t>
  </si>
  <si>
    <t>CMI DR.NEGRUTIU BIANCA MARIA</t>
  </si>
  <si>
    <t>CMI DR.RATIU ANGELA ELENA</t>
  </si>
  <si>
    <t>Reprezentant  legal</t>
  </si>
  <si>
    <t>Presteaza sediul social</t>
  </si>
  <si>
    <t>Dr.Keri Gaspar</t>
  </si>
  <si>
    <t>Săcuieni, str.Libertăţii nr.28</t>
  </si>
  <si>
    <t xml:space="preserve">Dr.Keri Ildiko </t>
  </si>
  <si>
    <t>Dr.Caranfil Elena</t>
  </si>
  <si>
    <t>Oradea, str.Grigore Moisil nr.8</t>
  </si>
  <si>
    <t>Dr.Iuhasz Ienciu Laurentiu</t>
  </si>
  <si>
    <t>Dr.Covaci Simona</t>
  </si>
  <si>
    <t>Tileagd, str.Trandafirilor nr.337</t>
  </si>
  <si>
    <t>Dr.Volicovschi  Lucia</t>
  </si>
  <si>
    <t>Marghita, str.Crişan nr.2</t>
  </si>
  <si>
    <t xml:space="preserve">Dr.Pantor Emilia </t>
  </si>
  <si>
    <t>Oradea, str.Horea nr.16</t>
  </si>
  <si>
    <t>Dr.Ionel Elena</t>
  </si>
  <si>
    <t>Bratca nr.123</t>
  </si>
  <si>
    <t>Dr.Sârbu Mircea</t>
  </si>
  <si>
    <t>Oradea,str.Prof.Onisifor Ghibu nr.1</t>
  </si>
  <si>
    <t>Dr.Harabagiu Ana</t>
  </si>
  <si>
    <t>Beiuş, str.Policlinicii nr.1</t>
  </si>
  <si>
    <t>Dr.Cseh Gabriela</t>
  </si>
  <si>
    <t>Oradea, Piaţa Devei nr.1</t>
  </si>
  <si>
    <t>Dr.Damian Eniko</t>
  </si>
  <si>
    <t xml:space="preserve">Dr.Dalai Ciprian </t>
  </si>
  <si>
    <t>Diosig, str.Livezilor nr.33</t>
  </si>
  <si>
    <t xml:space="preserve">Dr.Bolocan Elena </t>
  </si>
  <si>
    <t>Oradea, str.Prof.Onisifor Ghibu nr.1</t>
  </si>
  <si>
    <t>Dr.Balaj Liana</t>
  </si>
  <si>
    <t>Oradea,str.N.Jiga nr.30 ap.1-2</t>
  </si>
  <si>
    <t>Dr.Porumb Ghita</t>
  </si>
  <si>
    <t>Oradea,str.Corneliu Coposu nr.1</t>
  </si>
  <si>
    <t>Dr.Oros Mariana Dorina</t>
  </si>
  <si>
    <t>Oradea,str.Aurel Lazăr nr.3</t>
  </si>
  <si>
    <t>Dr.Bogdan Despina</t>
  </si>
  <si>
    <t>Oradea,str.T.Vladimirescu nr.8</t>
  </si>
  <si>
    <t xml:space="preserve">Dr.Pop Mihaela </t>
  </si>
  <si>
    <t>Dr.Salinschi Ion</t>
  </si>
  <si>
    <t>Oradea,str.Matei Corvin nr.59</t>
  </si>
  <si>
    <t xml:space="preserve">Dr.Nicoară Claudia </t>
  </si>
  <si>
    <t>Oradea,str.Armatei Române nr. 5</t>
  </si>
  <si>
    <t>Dr.Chivari Edit</t>
  </si>
  <si>
    <t xml:space="preserve">Dr.Şandru Alin </t>
  </si>
  <si>
    <t>Oradea,str.Tribunalului nr.4</t>
  </si>
  <si>
    <t>Dr.Dalai Camelia</t>
  </si>
  <si>
    <t>Oradea,str.M.Kogălniceanu nr.16</t>
  </si>
  <si>
    <t>Dr.Cuc Emilia</t>
  </si>
  <si>
    <t xml:space="preserve">Oradea,str.Aron Cotrus nr.5 </t>
  </si>
  <si>
    <t>Dr.Laza Serban</t>
  </si>
  <si>
    <t>Tinca,str.A.Romana nr.10</t>
  </si>
  <si>
    <t xml:space="preserve">Dr.Marcu Ramona </t>
  </si>
  <si>
    <t>Răbăgani nr.29</t>
  </si>
  <si>
    <t xml:space="preserve">Dr.Oarcea Flavius </t>
  </si>
  <si>
    <t>Groşi nr.225</t>
  </si>
  <si>
    <t>Dr.Casian Sanda</t>
  </si>
  <si>
    <t>Oradea,str.Săvineştilor nr.1</t>
  </si>
  <si>
    <t>Dr.Vranău Maria</t>
  </si>
  <si>
    <t>Dr.Popa Maria Otilia</t>
  </si>
  <si>
    <t>Oradea,str.Primăriei nr.54</t>
  </si>
  <si>
    <t>Dr.Todor Liana</t>
  </si>
  <si>
    <t>Oradea,str.Decebal nr 23</t>
  </si>
  <si>
    <t xml:space="preserve">Dr.Huţiu Lenuţa </t>
  </si>
  <si>
    <t>Tinca,str.Armatei Române nr.15</t>
  </si>
  <si>
    <t xml:space="preserve">Dr.Barna Mariana </t>
  </si>
  <si>
    <t>Borod nr.70A</t>
  </si>
  <si>
    <t xml:space="preserve">Dr.Albu Mircea </t>
  </si>
  <si>
    <t>C75263</t>
  </si>
  <si>
    <t>A29995</t>
  </si>
  <si>
    <t>2770707054696</t>
  </si>
  <si>
    <t>C79651</t>
  </si>
  <si>
    <t>2860402057636</t>
  </si>
  <si>
    <t>E22545</t>
  </si>
  <si>
    <t>2890818055115</t>
  </si>
  <si>
    <t>E61605</t>
  </si>
  <si>
    <t>2870412055150</t>
  </si>
  <si>
    <t>E61847</t>
  </si>
  <si>
    <t>1900901057637</t>
  </si>
  <si>
    <t>953331</t>
  </si>
  <si>
    <t>2700519054668</t>
  </si>
  <si>
    <t>E61734</t>
  </si>
  <si>
    <t>2880202055092</t>
  </si>
  <si>
    <t>C77373</t>
  </si>
  <si>
    <t>2831109055081</t>
  </si>
  <si>
    <t>C75673</t>
  </si>
  <si>
    <t>E62472</t>
  </si>
  <si>
    <t>2781123060028</t>
  </si>
  <si>
    <t>341038</t>
  </si>
  <si>
    <t>2700712057071</t>
  </si>
  <si>
    <t>E61750</t>
  </si>
  <si>
    <t>2890826055061</t>
  </si>
  <si>
    <t>E62288</t>
  </si>
  <si>
    <t>2900815055056</t>
  </si>
  <si>
    <t>990468</t>
  </si>
  <si>
    <t>2740131054673</t>
  </si>
  <si>
    <t>E61654</t>
  </si>
  <si>
    <t>2860408055081</t>
  </si>
  <si>
    <t>E61814</t>
  </si>
  <si>
    <t>2890731057635</t>
  </si>
  <si>
    <t>E62448</t>
  </si>
  <si>
    <t>2900314054758</t>
  </si>
  <si>
    <t>E61822</t>
  </si>
  <si>
    <t>1891007054764</t>
  </si>
  <si>
    <t>A27530</t>
  </si>
  <si>
    <t>C76852</t>
  </si>
  <si>
    <t>E62786</t>
  </si>
  <si>
    <t>2771107054652</t>
  </si>
  <si>
    <t>C77131</t>
  </si>
  <si>
    <t>2650212054718</t>
  </si>
  <si>
    <t>C78230</t>
  </si>
  <si>
    <t>1850301050071</t>
  </si>
  <si>
    <t>C76370</t>
  </si>
  <si>
    <t>2680711054670</t>
  </si>
  <si>
    <t>C75954</t>
  </si>
  <si>
    <t>2810225055123</t>
  </si>
  <si>
    <t>E38728</t>
  </si>
  <si>
    <t>2990221055091</t>
  </si>
  <si>
    <t>364738</t>
  </si>
  <si>
    <t>2740102054661</t>
  </si>
  <si>
    <t>E61517</t>
  </si>
  <si>
    <t>1890903243853</t>
  </si>
  <si>
    <t>E22600</t>
  </si>
  <si>
    <t>1890929050079</t>
  </si>
  <si>
    <t>E61621</t>
  </si>
  <si>
    <t>2870118055076</t>
  </si>
  <si>
    <t>E61888</t>
  </si>
  <si>
    <t>2890625055115</t>
  </si>
  <si>
    <t>E62431</t>
  </si>
  <si>
    <t>1890316055056</t>
  </si>
  <si>
    <t>977137</t>
  </si>
  <si>
    <t>2720705441548</t>
  </si>
  <si>
    <t>C79450</t>
  </si>
  <si>
    <t>2860104051189</t>
  </si>
  <si>
    <t>A29913</t>
  </si>
  <si>
    <t>C75046</t>
  </si>
  <si>
    <t>2791008054711</t>
  </si>
  <si>
    <t>E61783</t>
  </si>
  <si>
    <t>2880201055073</t>
  </si>
  <si>
    <t>A29737</t>
  </si>
  <si>
    <t>2800207055058</t>
  </si>
  <si>
    <t>283074</t>
  </si>
  <si>
    <t>2620607054679</t>
  </si>
  <si>
    <t>A27555</t>
  </si>
  <si>
    <t>C76932</t>
  </si>
  <si>
    <t>E62054</t>
  </si>
  <si>
    <t>1771024054668</t>
  </si>
  <si>
    <t>990476</t>
  </si>
  <si>
    <t>1721029054708</t>
  </si>
  <si>
    <t>E62673</t>
  </si>
  <si>
    <t>2851020051153</t>
  </si>
  <si>
    <t>E61935</t>
  </si>
  <si>
    <t>2900930055110</t>
  </si>
  <si>
    <t>E62296</t>
  </si>
  <si>
    <t>2900806055117</t>
  </si>
  <si>
    <t>E62376</t>
  </si>
  <si>
    <t>1891121125775</t>
  </si>
  <si>
    <t>E62640</t>
  </si>
  <si>
    <t>2881204055056</t>
  </si>
  <si>
    <t>E62392</t>
  </si>
  <si>
    <t>2900216055110</t>
  </si>
  <si>
    <t>E62351</t>
  </si>
  <si>
    <t>2891212055070</t>
  </si>
  <si>
    <t>C78593</t>
  </si>
  <si>
    <t>1821209055083</t>
  </si>
  <si>
    <t>RO22CECEBH3530RON0789238</t>
  </si>
  <si>
    <t>C.E.C.Bank</t>
  </si>
  <si>
    <t xml:space="preserve">Dr.Buzguţa Livia </t>
  </si>
  <si>
    <t xml:space="preserve">Oradea,str.Iza nr.15 </t>
  </si>
  <si>
    <t>Boţiu Radu Ioan</t>
  </si>
  <si>
    <t>E62882</t>
  </si>
  <si>
    <t>1880828055073</t>
  </si>
  <si>
    <t>RO44TREZ0835069XXX002610</t>
  </si>
  <si>
    <t>0740304186</t>
  </si>
  <si>
    <t>silaghiioana@yahoo.com</t>
  </si>
  <si>
    <t>E62528</t>
  </si>
  <si>
    <t>RO29BTRLRONCRT0387638101</t>
  </si>
  <si>
    <t>Oradea,str.Menumorut Nr.10 Pb.108 ap.3-</t>
  </si>
  <si>
    <t>0742307224</t>
  </si>
  <si>
    <t>miova64@yahoo.com</t>
  </si>
  <si>
    <t>RO69TREZ0765069XXX017435</t>
  </si>
  <si>
    <t>RO53BTRLRONCRT025906101</t>
  </si>
  <si>
    <t>Oradea,P-ţa 22 Decembrie nr.14 cab.5</t>
  </si>
  <si>
    <t>0745296209</t>
  </si>
  <si>
    <t>raul.pop91@yahoo.com</t>
  </si>
  <si>
    <t>E63563</t>
  </si>
  <si>
    <t>RO67BPOS05007356014RON01</t>
  </si>
  <si>
    <t>Oradea,B-dul Dacia nr.85,bl.D3,ap.3</t>
  </si>
  <si>
    <t>0746570571</t>
  </si>
  <si>
    <t>dr.tule.madalina@gmail.com</t>
  </si>
  <si>
    <t>E63032</t>
  </si>
  <si>
    <t>RO34BPOS05013136025RON01</t>
  </si>
  <si>
    <t>0744175877</t>
  </si>
  <si>
    <t>moca_gabi@yahoo.com</t>
  </si>
  <si>
    <t>E62046</t>
  </si>
  <si>
    <t>RO97BTRLRONCRT0386501201</t>
  </si>
  <si>
    <t>Oradea,str.Moldovei nr.58 bl.Q47 ap.1</t>
  </si>
  <si>
    <t>0751226723</t>
  </si>
  <si>
    <t>voita_florin@yahoo.com</t>
  </si>
  <si>
    <t>E62415</t>
  </si>
  <si>
    <t>RO36BTRLRONCRT0387391401</t>
  </si>
  <si>
    <t>0758602056</t>
  </si>
  <si>
    <t>haidu.george@yahoo.com</t>
  </si>
  <si>
    <t>E62921</t>
  </si>
  <si>
    <t>RO94BTRLRONCRT0387298401</t>
  </si>
  <si>
    <t>Salonta,str.Oradiei nr.131A</t>
  </si>
  <si>
    <t>0749471872</t>
  </si>
  <si>
    <t>sweet_ale91@yahoo.com</t>
  </si>
  <si>
    <t>E63522</t>
  </si>
  <si>
    <t>RO12BTRLRONCRT0387114801</t>
  </si>
  <si>
    <t>Oradea,str.Sf.Ap.Andrei nr.28</t>
  </si>
  <si>
    <t>0259444404</t>
  </si>
  <si>
    <t>camelia.meza@yahoo.com</t>
  </si>
  <si>
    <t>C76772</t>
  </si>
  <si>
    <t>RO26BTRLRONCRT0387930901</t>
  </si>
  <si>
    <t>mihellergyongyi@gmail.com</t>
  </si>
  <si>
    <t>RO22BTRLRONCRT0387952701</t>
  </si>
  <si>
    <t>Popeşti nr.15</t>
  </si>
  <si>
    <t>Spinuş nr.46</t>
  </si>
  <si>
    <t>Oradea,str.M.Kogălniceanu nr.16 cab.10</t>
  </si>
  <si>
    <t>Lazuri de Beiuş nr.44</t>
  </si>
  <si>
    <t>Cefa nr.1</t>
  </si>
  <si>
    <t>Oradea,str.Sovata nr.7/A ,bl.PB23,ap.1</t>
  </si>
  <si>
    <t>Oradea,str.Morii nr.8</t>
  </si>
  <si>
    <t>Sânicolau Român nr.419</t>
  </si>
  <si>
    <t>Oradea,str.Cantacuzino nr.11</t>
  </si>
  <si>
    <t>Oradea,str.Transilvaniei nr.33 ap.2</t>
  </si>
  <si>
    <t>Tileagd,str.Tilecuşului nr.8</t>
  </si>
  <si>
    <t>Oradea, str.M.Kogălniceanu nr.16/A cab.6A</t>
  </si>
  <si>
    <t>Sârbi nr.547</t>
  </si>
  <si>
    <t>corinaayan@yahoo.com</t>
  </si>
  <si>
    <t>Dr.Mascaş Corina</t>
  </si>
  <si>
    <t>2750721054678</t>
  </si>
  <si>
    <t>RO46BTRLRONCRT00S2022603</t>
  </si>
  <si>
    <t>0754500400</t>
  </si>
  <si>
    <t>0740430922</t>
  </si>
  <si>
    <t>moldovan_ioana_carmen@yahoo.com</t>
  </si>
  <si>
    <t>Oradea, str.Sf.Apostol Andrei nr.77 bl.PB.83,ap.3,acb.2</t>
  </si>
  <si>
    <t>Dr.Moldovan Ioana</t>
  </si>
  <si>
    <t>C77043</t>
  </si>
  <si>
    <t>RO76BTRL00501202R55376XX</t>
  </si>
  <si>
    <t>Oradea,B-dul Decebal nr.6</t>
  </si>
  <si>
    <t>Oradea,str.Iza nr.15</t>
  </si>
  <si>
    <t>Tărian nr.146</t>
  </si>
  <si>
    <t>Dobreşti,str.Dispensar Uman nr.315C</t>
  </si>
  <si>
    <t>RO36BTRLRONCRT0389370201</t>
  </si>
  <si>
    <t>Borş,str.Principală nr.198</t>
  </si>
  <si>
    <t>0770238411</t>
  </si>
  <si>
    <t>beahanizs@yahoo.com</t>
  </si>
  <si>
    <t>E61533</t>
  </si>
  <si>
    <t>RO98INGB0000999906711353</t>
  </si>
  <si>
    <t>Curăţele nr.166</t>
  </si>
  <si>
    <t>Aleşd,P-ta Unirii nr.7 ap.3</t>
  </si>
  <si>
    <t>Dobreşti nr.60</t>
  </si>
  <si>
    <t>RO31BREL0002001326690100</t>
  </si>
  <si>
    <t>Beiuş,P-ţa Samuil Vulcan nr.14,bl.P11 ap.1</t>
  </si>
  <si>
    <t xml:space="preserve">petrila_simona26@yahoo.com </t>
  </si>
  <si>
    <t>Girişu de Criş nr.430</t>
  </si>
  <si>
    <t>Oradea,str.C.Coposu NR.27/B,bl.AN29 ap.4,acb.1</t>
  </si>
  <si>
    <t>Salonta,str.Oradiei nr.131/A</t>
  </si>
  <si>
    <t>RO59BREL0002001314490100</t>
  </si>
  <si>
    <t>BCR STEI</t>
  </si>
  <si>
    <t>Marfin Bank Oradea</t>
  </si>
  <si>
    <t>ING BANK</t>
  </si>
  <si>
    <t>BANCA ROMANEASCA</t>
  </si>
  <si>
    <t>BRD</t>
  </si>
  <si>
    <t>Millenium Bank Oradea</t>
  </si>
  <si>
    <t xml:space="preserve">Dr.Zdroba Ioana </t>
  </si>
  <si>
    <t>Beius, Aleea Policlinicii nr.1</t>
  </si>
  <si>
    <t>Dr.Şipoş Lucian</t>
  </si>
  <si>
    <t>Oradea,str.Olteniei nr.37</t>
  </si>
  <si>
    <t>Oradea,str.Dacia nr.100</t>
  </si>
  <si>
    <t>Dr.Haţegan Florin</t>
  </si>
  <si>
    <t xml:space="preserve">Oradea,str.C.Coposu nr.27/B </t>
  </si>
  <si>
    <t xml:space="preserve">Dr.Paul Alina </t>
  </si>
  <si>
    <t>Oradea,str.Constantin Noica nr.10</t>
  </si>
  <si>
    <t>Dr.Roşca Dragoş</t>
  </si>
  <si>
    <t>Oradea,str.Nicolae Bălcescu nr.1</t>
  </si>
  <si>
    <t xml:space="preserve">Dr.Salvan Diana </t>
  </si>
  <si>
    <t>Oradea,str.Moscovei nr.13</t>
  </si>
  <si>
    <t xml:space="preserve">Dr.Ţenţ Alina </t>
  </si>
  <si>
    <t xml:space="preserve">Oradea,str.Corneliu Coposu nr.3 </t>
  </si>
  <si>
    <t>Dr.Marc Iuliana</t>
  </si>
  <si>
    <t>Dr.Negruţ Ramona</t>
  </si>
  <si>
    <t>Oradea,str.Roşiorilor nr.7</t>
  </si>
  <si>
    <t>Dr.Bartus Andreea</t>
  </si>
  <si>
    <t>Dr.Megyasszai Biro Sandor</t>
  </si>
  <si>
    <t xml:space="preserve">Dr.Balş Cristina </t>
  </si>
  <si>
    <t>Dr.Feltman Cristina</t>
  </si>
  <si>
    <t>Oradea,P-ta 22 Decembrie nr.14</t>
  </si>
  <si>
    <t>Dr.Domocoş Daniela</t>
  </si>
  <si>
    <t xml:space="preserve">Oradea,str.Bumbacului nr.32 </t>
  </si>
  <si>
    <t>Dr.Balog  Remus</t>
  </si>
  <si>
    <t>Marghita,str.Crişan nr.2</t>
  </si>
  <si>
    <t>Dr.Sabău Adrian</t>
  </si>
  <si>
    <t xml:space="preserve">Mădăras,str.Principală nr.220 </t>
  </si>
  <si>
    <t>Dr.Vidican Emil</t>
  </si>
  <si>
    <t>Sântandrei,str.Bisericii nr.384</t>
  </si>
  <si>
    <t>Dr.Pop Lucian</t>
  </si>
  <si>
    <t>Diosig,str.Livezilor nr.33</t>
  </si>
  <si>
    <t>Dr.Şerban Loredana</t>
  </si>
  <si>
    <t>Nojorid nr.214</t>
  </si>
  <si>
    <t xml:space="preserve">Dr.Popa Andreea </t>
  </si>
  <si>
    <t>Ştei, str.N.Iorge nr.30</t>
  </si>
  <si>
    <t xml:space="preserve">Dr.Prodan Alina </t>
  </si>
  <si>
    <t>Oradea, P-ţa 22 Decembrie nr.14</t>
  </si>
  <si>
    <t xml:space="preserve">Dr.Baudici Florin </t>
  </si>
  <si>
    <t>Călacea, nr.102</t>
  </si>
  <si>
    <t xml:space="preserve">Dr.Porge Mirela </t>
  </si>
  <si>
    <t>Beiuş, str.Aurel Vlaicu nr.4</t>
  </si>
  <si>
    <t>Dr.Rodina Lucian</t>
  </si>
  <si>
    <t>Abram nr.184</t>
  </si>
  <si>
    <t>Dr.Scurt-Ile Nicusor</t>
  </si>
  <si>
    <t>Aleşd, str.Lalelelor nr.5</t>
  </si>
  <si>
    <t>Dr.Lascu Tudor Sebastian</t>
  </si>
  <si>
    <t>Oradea,str.Petru Rareş nr.1 ap.29</t>
  </si>
  <si>
    <t xml:space="preserve">Dr.Balogh Ildiko </t>
  </si>
  <si>
    <t>Oradea, str.Corneliu Coposu nr.3</t>
  </si>
  <si>
    <t>Dr.Alexa Alina</t>
  </si>
  <si>
    <t>Dr.Pele Andrada</t>
  </si>
  <si>
    <t>Oradea, str.Aluminei nr.5</t>
  </si>
  <si>
    <t xml:space="preserve">Dr.Sabau Daniela </t>
  </si>
  <si>
    <t>Oradea, str.Petre Ispirescu, nr.4</t>
  </si>
  <si>
    <t>Dr.Czenke Pozsonyi Edina</t>
  </si>
  <si>
    <t xml:space="preserve">Oradea, str.Transilvaniei nr.4 </t>
  </si>
  <si>
    <t xml:space="preserve">Dr.Sabău Denisa </t>
  </si>
  <si>
    <t>Oradea, str.Doina nr.36</t>
  </si>
  <si>
    <t>Dr.Samuilă Aurora</t>
  </si>
  <si>
    <t>Oradea, str.P-ţa 22 Decembrie nr.14</t>
  </si>
  <si>
    <t>Dr.Dobrondi Andrea</t>
  </si>
  <si>
    <t>Biharia,str.Trandafirilor nr.65</t>
  </si>
  <si>
    <t>Dr.Robotin Mihaela</t>
  </si>
  <si>
    <t>Oşorhei,nr.314</t>
  </si>
  <si>
    <t>Dr.Mudura Dalia</t>
  </si>
  <si>
    <t>Alparea,str.Spre Padure nr.307/B</t>
  </si>
  <si>
    <t xml:space="preserve">Dr.Caraba Melinda </t>
  </si>
  <si>
    <t>Oradea, str.M.Kogălniceanu nr.16/A</t>
  </si>
  <si>
    <t>Dr.Inăşel Florica</t>
  </si>
  <si>
    <t>Oradea, str.Săvineştilor nr.1</t>
  </si>
  <si>
    <t>Dr.Miheler Katalin</t>
  </si>
  <si>
    <t xml:space="preserve">Dr.Petean Mihai </t>
  </si>
  <si>
    <t>Oradea, str.Doina nr.10</t>
  </si>
  <si>
    <t>Dr.Groza Vadim</t>
  </si>
  <si>
    <t>Oradea, str.Corneliu Coposu nr.15</t>
  </si>
  <si>
    <t>Dr.Feder Hanan Aurora</t>
  </si>
  <si>
    <t>Oradea, str.Petru Rareş nr.1</t>
  </si>
  <si>
    <t xml:space="preserve">Dr.Pintilie George </t>
  </si>
  <si>
    <t>Biharia,str.Trandafirilor nr.35</t>
  </si>
  <si>
    <t>Dr.Pralea Iulian</t>
  </si>
  <si>
    <t>Oradea, str.Aleea Sulfinei nr.8</t>
  </si>
  <si>
    <t>Dr.Bogdan Manuela</t>
  </si>
  <si>
    <t>Oradea, str.Iasomiei ne.63</t>
  </si>
  <si>
    <t xml:space="preserve">Dr.Bogdan George </t>
  </si>
  <si>
    <t>Dr.Crăciun Nicoleta</t>
  </si>
  <si>
    <t>Dr.Kovacs Lucica</t>
  </si>
  <si>
    <t>Oradea, str.Mareşal Al.Averescu nr.1</t>
  </si>
  <si>
    <t xml:space="preserve">Dr.Grecu Ioana </t>
  </si>
  <si>
    <t>Stinceşti,nr.32/1</t>
  </si>
  <si>
    <t xml:space="preserve">Dr.Stanciu Cosmin </t>
  </si>
  <si>
    <t>Sudrigiu, nr.134</t>
  </si>
  <si>
    <t>Dr.Duma Andreea</t>
  </si>
  <si>
    <t xml:space="preserve">Dr.Lazăr Ioan </t>
  </si>
  <si>
    <t>Mişca, nr.380</t>
  </si>
  <si>
    <t xml:space="preserve">Dr.Verigoi Andrea </t>
  </si>
  <si>
    <r>
      <t xml:space="preserve">Sânmartin, nr.105 </t>
    </r>
    <r>
      <rPr>
        <b/>
        <sz val="8"/>
        <rFont val="Tahoma"/>
        <family val="2"/>
      </rPr>
      <t>S</t>
    </r>
  </si>
  <si>
    <t>Dr.Faur Gabriela</t>
  </si>
  <si>
    <t>Oradea, str.Bernard Shaw nr.42</t>
  </si>
  <si>
    <t>Dr.Denes Kincso Tunde</t>
  </si>
  <si>
    <t>grad medic5</t>
  </si>
  <si>
    <t>cod parafa             medic 5</t>
  </si>
  <si>
    <t>E63024</t>
  </si>
  <si>
    <t>2911118194041</t>
  </si>
  <si>
    <t>CNP medic5</t>
  </si>
  <si>
    <t>2800215055154</t>
  </si>
  <si>
    <t>A29640</t>
  </si>
  <si>
    <t>C76327</t>
  </si>
  <si>
    <t>2741109054696</t>
  </si>
  <si>
    <t>2881018055088</t>
  </si>
  <si>
    <t>Dr.Bode Mariana Diana</t>
  </si>
  <si>
    <t>Dr.Ţuţuianu Anamaria</t>
  </si>
  <si>
    <t>E62954</t>
  </si>
  <si>
    <t>2910807055070</t>
  </si>
  <si>
    <t>Dr.Ungur Radu Ioan</t>
  </si>
  <si>
    <t>E63602</t>
  </si>
  <si>
    <t>1901227124241</t>
  </si>
  <si>
    <t xml:space="preserve">Dr.Stelmacov Anca </t>
  </si>
  <si>
    <t>2881020055171</t>
  </si>
  <si>
    <t>2860909055103</t>
  </si>
  <si>
    <t>287080314006</t>
  </si>
  <si>
    <t>Dr.Postu Ligia Manuela</t>
  </si>
  <si>
    <t>E63571</t>
  </si>
  <si>
    <t>2910902374528</t>
  </si>
  <si>
    <t>Dr.Feher Kinga</t>
  </si>
  <si>
    <t>E63450</t>
  </si>
  <si>
    <t>2900117055080</t>
  </si>
  <si>
    <t xml:space="preserve">Dr.Huplea Cosmin </t>
  </si>
  <si>
    <t>Oradea,stzrT.Vladimirescu nr.8</t>
  </si>
  <si>
    <t xml:space="preserve">Dr.Moldovan Alice </t>
  </si>
  <si>
    <t>Oradea, str.M.Eminescu nr.45</t>
  </si>
  <si>
    <t xml:space="preserve">Dr.Bolocan Mircea </t>
  </si>
  <si>
    <t>Oradea, str.C.Coposu nr.21</t>
  </si>
  <si>
    <t>Dr.Bolocan Denisa</t>
  </si>
  <si>
    <t>Tinca, str.Republicii nr.31</t>
  </si>
  <si>
    <t xml:space="preserve">Dr.Sabău Răzvan </t>
  </si>
  <si>
    <t>Sambata nr.35</t>
  </si>
  <si>
    <t>Dr.Janosy Anna-Maria</t>
  </si>
  <si>
    <t>Oradea, str.Corneliu Coposu nr.23</t>
  </si>
  <si>
    <t xml:space="preserve">Dr.Ficuţ Cristina </t>
  </si>
  <si>
    <t xml:space="preserve">Oradea, str.C-tin Noica nr.10 </t>
  </si>
  <si>
    <t>Dr.Fulop Eniko Kinga</t>
  </si>
  <si>
    <t>080015</t>
  </si>
  <si>
    <t>A29657</t>
  </si>
  <si>
    <t>E21856</t>
  </si>
  <si>
    <t>E61775</t>
  </si>
  <si>
    <t>021298</t>
  </si>
  <si>
    <t>C78970</t>
  </si>
  <si>
    <t>316528</t>
  </si>
  <si>
    <t>006966</t>
  </si>
  <si>
    <t>067553</t>
  </si>
  <si>
    <t>1520418052854</t>
  </si>
  <si>
    <t>2551110052859</t>
  </si>
  <si>
    <t>2570401054688</t>
  </si>
  <si>
    <t>1541024052861</t>
  </si>
  <si>
    <t>2680328054654</t>
  </si>
  <si>
    <t>2550201052859</t>
  </si>
  <si>
    <t>2490916054685</t>
  </si>
  <si>
    <t>2520929054661</t>
  </si>
  <si>
    <t>1550925054719</t>
  </si>
  <si>
    <t>2471221051090</t>
  </si>
  <si>
    <t>2570713054663</t>
  </si>
  <si>
    <t>2580410054718</t>
  </si>
  <si>
    <t>1690620052891</t>
  </si>
  <si>
    <t>2470521054651</t>
  </si>
  <si>
    <t>2520121054652</t>
  </si>
  <si>
    <t>1520222054673</t>
  </si>
  <si>
    <t>2600531052130</t>
  </si>
  <si>
    <t>2531229054657</t>
  </si>
  <si>
    <t>2550419054662</t>
  </si>
  <si>
    <t>354907</t>
  </si>
  <si>
    <t>C79506</t>
  </si>
  <si>
    <t>1550207400931</t>
  </si>
  <si>
    <t>375095</t>
  </si>
  <si>
    <t>2620321054701</t>
  </si>
  <si>
    <t>375038</t>
  </si>
  <si>
    <t>2621027054687</t>
  </si>
  <si>
    <t>375021</t>
  </si>
  <si>
    <t>990531</t>
  </si>
  <si>
    <t>C75913</t>
  </si>
  <si>
    <t>1620314054682</t>
  </si>
  <si>
    <t>349340</t>
  </si>
  <si>
    <t>2730512051107</t>
  </si>
  <si>
    <t>358790</t>
  </si>
  <si>
    <t>2711120054663</t>
  </si>
  <si>
    <t>362823</t>
  </si>
  <si>
    <t>A25043</t>
  </si>
  <si>
    <t>C78577</t>
  </si>
  <si>
    <t>1730625054669</t>
  </si>
  <si>
    <t>360231</t>
  </si>
  <si>
    <t>2731228054665</t>
  </si>
  <si>
    <t>357835</t>
  </si>
  <si>
    <t>1730830054651</t>
  </si>
  <si>
    <t>328367</t>
  </si>
  <si>
    <t>071178</t>
  </si>
  <si>
    <t>2711019054749</t>
  </si>
  <si>
    <t>127233</t>
  </si>
  <si>
    <t>2561215054727</t>
  </si>
  <si>
    <t>293855</t>
  </si>
  <si>
    <t>2671024054761</t>
  </si>
  <si>
    <t>776165</t>
  </si>
  <si>
    <t>2680209054775</t>
  </si>
  <si>
    <t>990515</t>
  </si>
  <si>
    <t>2740320022810</t>
  </si>
  <si>
    <t>990388</t>
  </si>
  <si>
    <t>2750812050014</t>
  </si>
  <si>
    <t>354320</t>
  </si>
  <si>
    <t>1680927054782</t>
  </si>
  <si>
    <t>990138</t>
  </si>
  <si>
    <t>E22096</t>
  </si>
  <si>
    <t>1740821054719</t>
  </si>
  <si>
    <t>329907</t>
  </si>
  <si>
    <t>1700413054703</t>
  </si>
  <si>
    <t>990371</t>
  </si>
  <si>
    <t>2740814052138</t>
  </si>
  <si>
    <t>368366</t>
  </si>
  <si>
    <t>2731226301979</t>
  </si>
  <si>
    <t>715658</t>
  </si>
  <si>
    <t>2750510054664</t>
  </si>
  <si>
    <t>342684</t>
  </si>
  <si>
    <t>2680720054681</t>
  </si>
  <si>
    <t>454491</t>
  </si>
  <si>
    <t>1530122054694</t>
  </si>
  <si>
    <t>358292</t>
  </si>
  <si>
    <t>2740122052861</t>
  </si>
  <si>
    <t>368501</t>
  </si>
  <si>
    <t>2740912054682</t>
  </si>
  <si>
    <t>990484</t>
  </si>
  <si>
    <t>C75247</t>
  </si>
  <si>
    <t>E22088</t>
  </si>
  <si>
    <t>1750131054653</t>
  </si>
  <si>
    <t>990170</t>
  </si>
  <si>
    <t>2741218054676</t>
  </si>
  <si>
    <t>990283</t>
  </si>
  <si>
    <t>2690430312992</t>
  </si>
  <si>
    <t>328898</t>
  </si>
  <si>
    <t>075783</t>
  </si>
  <si>
    <t>2720814054688</t>
  </si>
  <si>
    <t>368060</t>
  </si>
  <si>
    <t>2731207054653</t>
  </si>
  <si>
    <t>327950</t>
  </si>
  <si>
    <t>2680619054724</t>
  </si>
  <si>
    <t>990410</t>
  </si>
  <si>
    <t>2730926054672</t>
  </si>
  <si>
    <t>C76643</t>
  </si>
  <si>
    <t>270948</t>
  </si>
  <si>
    <t>2780303054744</t>
  </si>
  <si>
    <t>363393</t>
  </si>
  <si>
    <t>Dr.Vesa Natalia</t>
  </si>
  <si>
    <t>Oradea, str.Republicii nr.51</t>
  </si>
  <si>
    <t>Dr.Viteaz Bogdan</t>
  </si>
  <si>
    <t>RO39DAFB104100036937RO01</t>
  </si>
  <si>
    <t>RO26BTRL00501202739727XX</t>
  </si>
  <si>
    <t>RO26RZBR0000060016769091</t>
  </si>
  <si>
    <t>RO30TREZ0765069XXX000677</t>
  </si>
  <si>
    <t>2810825055061</t>
  </si>
  <si>
    <t>2810811303958</t>
  </si>
  <si>
    <t>RO41TREZ0765069XXX000576</t>
  </si>
  <si>
    <t>RO51DAFB104100036735RO01</t>
  </si>
  <si>
    <t>RO04DAFB104100036734RO01</t>
  </si>
  <si>
    <t>1420211054679</t>
  </si>
  <si>
    <t>RO29TREZ0765069XXX001277</t>
  </si>
  <si>
    <t>RO36TREZ0765069XXX000957</t>
  </si>
  <si>
    <t>RO39BTRL00501202320952XX</t>
  </si>
  <si>
    <t>RO48BACX0000000320010310</t>
  </si>
  <si>
    <t>Unicredit Ţiriac Bank Oradea</t>
  </si>
  <si>
    <t>1760429054704</t>
  </si>
  <si>
    <t>2780303054744 1760429054704</t>
  </si>
  <si>
    <t>RO82TREZ0765069XXX000905</t>
  </si>
  <si>
    <t>RO14RNCB0032046356550001</t>
  </si>
  <si>
    <t>7670926050013</t>
  </si>
  <si>
    <t>RO31TREZ0765069XXX001532</t>
  </si>
  <si>
    <t>RO15BTRL00501202L35086XX</t>
  </si>
  <si>
    <t>RO58TREZ0765069XXX000561</t>
  </si>
  <si>
    <t>2880628055131</t>
  </si>
  <si>
    <t>1770130052856</t>
  </si>
  <si>
    <t>RO09TREZ0765069XXX000958</t>
  </si>
  <si>
    <t>RO67BTRL00501202L35079XX</t>
  </si>
  <si>
    <t>2871221055050</t>
  </si>
  <si>
    <t>RO51BREL050004111RO11001</t>
  </si>
  <si>
    <t>RO46TREZ0765069XXX000486</t>
  </si>
  <si>
    <t>RO95TREZ0765069XXX003775</t>
  </si>
  <si>
    <t>RO92BREL050003707RO11001</t>
  </si>
  <si>
    <t>RO16TREZ0765069XXX002578</t>
  </si>
  <si>
    <t>RO79RNCB0034021933880001</t>
  </si>
  <si>
    <t>RO21TREZ0765069XXX003846</t>
  </si>
  <si>
    <t>RO92INGB0000999904368038</t>
  </si>
  <si>
    <t>ING Bank</t>
  </si>
  <si>
    <t>apr-dec</t>
  </si>
  <si>
    <t>AN   2017</t>
  </si>
  <si>
    <t>RO20BREL0001050037670101</t>
  </si>
  <si>
    <t>RO84TREZ0765069XXX003973</t>
  </si>
  <si>
    <t>RO45TREZ0765069XXX004481</t>
  </si>
  <si>
    <t>RO22BTRLRONCRT0211820101</t>
  </si>
  <si>
    <t>2860208055051</t>
  </si>
  <si>
    <t>2850925055084</t>
  </si>
  <si>
    <t>2890118244031</t>
  </si>
  <si>
    <t>RO39TREZ0765069XXX004492</t>
  </si>
  <si>
    <t>2730405300031</t>
  </si>
  <si>
    <t>Oradea,str.C.Noica nr.10</t>
  </si>
  <si>
    <t>Dr.Chirilă Camelia</t>
  </si>
  <si>
    <t>Oradea,str.Ep.Roman Ciorogariu nr.15</t>
  </si>
  <si>
    <t>Dr.Crăciun Maria</t>
  </si>
  <si>
    <t>Dr.Timuţ Nicoleta</t>
  </si>
  <si>
    <t>Dr.Tirla Georgeta</t>
  </si>
  <si>
    <t>Oradea, str.Gen.Ghe.Magheru nr.21</t>
  </si>
  <si>
    <t>Dr.Suiugan Bogdan Andrei</t>
  </si>
  <si>
    <t>Oradea,str.Sf.Ap.Andrei nr.38</t>
  </si>
  <si>
    <t>Dr.Săsăran Ramona</t>
  </si>
  <si>
    <t>Vintere,nr.385</t>
  </si>
  <si>
    <t xml:space="preserve">Dr.Sas Oana </t>
  </si>
  <si>
    <t>Oradea,b-dul Dacia nr.105/A</t>
  </si>
  <si>
    <t>Dr.Roman Florentina</t>
  </si>
  <si>
    <t xml:space="preserve">Oradea,str.Menumorut Nr.10 </t>
  </si>
  <si>
    <t>Dr.Tocai Florentina</t>
  </si>
  <si>
    <t>Dr.Hajdu Alice</t>
  </si>
  <si>
    <t>Oradea,str.Mareşal Averescu nr.1</t>
  </si>
  <si>
    <t>Dr.Antonescu Teodora</t>
  </si>
  <si>
    <t>Dr.Apăteanu Anca</t>
  </si>
  <si>
    <t>Dr.Gheban Lavinia</t>
  </si>
  <si>
    <t>Dr.Abrudan Diana</t>
  </si>
  <si>
    <t>Oradea,B-dul Dacia nr.85</t>
  </si>
  <si>
    <t>Dr.Manea Ioana</t>
  </si>
  <si>
    <t>Salonta,str.Oradei nr.46</t>
  </si>
  <si>
    <t>Dr.Matei Nicoleta</t>
  </si>
  <si>
    <t>Oradea,str.Tr.Lalescu nr.3C</t>
  </si>
  <si>
    <t>Dr.Mărcuţ Dalia</t>
  </si>
  <si>
    <t>Oradea,p-ta Devei nr.1</t>
  </si>
  <si>
    <t xml:space="preserve">Dr.Micula Cociuban Cornelia </t>
  </si>
  <si>
    <t>Oradea,B-dul Dacia nr.100</t>
  </si>
  <si>
    <t>Dr.Vâlcea Cosmin</t>
  </si>
  <si>
    <t>Dr.Stoia Luminiţa</t>
  </si>
  <si>
    <t>Dr.Baciu Ioan</t>
  </si>
  <si>
    <t>Tileagd,str.Tuberozelor nr.9</t>
  </si>
  <si>
    <t>Dr.Baciu Cristina</t>
  </si>
  <si>
    <t>Oradea,str.M.Sadoveanu nr.3</t>
  </si>
  <si>
    <t>Dr.Kozma Laszlo Zsolt</t>
  </si>
  <si>
    <t>Oradea,str.Mestecanisului nr.1</t>
  </si>
  <si>
    <t>Dr.Drugaş Liliana</t>
  </si>
  <si>
    <t>Dr.Mudura Ioana Marina</t>
  </si>
  <si>
    <t>Marghita,str.Crisan nr.2</t>
  </si>
  <si>
    <t>Dr.Negruțiu Bianca Maria</t>
  </si>
  <si>
    <t>Dr.Demian Adrian Lucian</t>
  </si>
  <si>
    <t>Dr.Boca Bianca Florina</t>
  </si>
  <si>
    <t>Dr.Bronţ Anca Mihaela</t>
  </si>
  <si>
    <t>Dr.Popa Melinda</t>
  </si>
  <si>
    <t>Oradea,str.Gradinarilor nr.33</t>
  </si>
  <si>
    <t>Dr.Trăilă Alexandra</t>
  </si>
  <si>
    <t>Dr.Cernău Petru Aron</t>
  </si>
  <si>
    <t>Haieu,str.Cartier Baile 1 Mai nr.65B</t>
  </si>
  <si>
    <t>Dr.Gaje Natalia Irina</t>
  </si>
  <si>
    <t>Oradea,str.Doina nr.3</t>
  </si>
  <si>
    <t>Dr.Dan Lia Alexandra</t>
  </si>
  <si>
    <t>Dr.Zaharie Raul Daniel</t>
  </si>
  <si>
    <t>Oradea,str.Gen.Gheorghe Magheru nr.21</t>
  </si>
  <si>
    <t>Dr.Rusu Iulia Maria</t>
  </si>
  <si>
    <t>Dr.Iovan Sorina Mihaela</t>
  </si>
  <si>
    <t>RO57BTRL00501202231191XX</t>
  </si>
  <si>
    <t>RO69BTRL00501202N76993XX</t>
  </si>
  <si>
    <t>RO17BTRL00501202S36004XX</t>
  </si>
  <si>
    <t>RO48BREL0002000156530100</t>
  </si>
  <si>
    <t>RO76BTRL00501202W16126XX</t>
  </si>
  <si>
    <t>RO18BPOS05606905987RON01</t>
  </si>
  <si>
    <t>RO04BTRL00501202K21327XX</t>
  </si>
  <si>
    <t>RO98BTRL00501202231206XX</t>
  </si>
  <si>
    <t>RO67INGB0000999901904300</t>
  </si>
  <si>
    <t xml:space="preserve">ING Bank </t>
  </si>
  <si>
    <t>RO81INGB0000999901904339</t>
  </si>
  <si>
    <t>RO28BTRL00501202W31257XX</t>
  </si>
  <si>
    <t>RO60BTRL00501202W16061XX</t>
  </si>
  <si>
    <t>RO10BTRL00501202W16064XX</t>
  </si>
  <si>
    <t>RO61BREL002000381310100</t>
  </si>
  <si>
    <t xml:space="preserve">Libra Internet Bank Oradea </t>
  </si>
  <si>
    <t>RO38BTRLRONCRT00U0572202</t>
  </si>
  <si>
    <t>RO89BTRL00501202R63595XX</t>
  </si>
  <si>
    <t>RO82BTRLRONCRT00W3125802</t>
  </si>
  <si>
    <t>RO06BTRL00501202167467XX</t>
  </si>
  <si>
    <t>RO91BTRL00501202S93183XX</t>
  </si>
  <si>
    <t>RO12BTRL00501202N86904XX</t>
  </si>
  <si>
    <t>RO93BTRL00501202173986XX</t>
  </si>
  <si>
    <t>RO86BTRL00501202T31702XX</t>
  </si>
  <si>
    <t>RO71BTRL00501202341549XX</t>
  </si>
  <si>
    <t>RO44BTRLRONCRT0256747001</t>
  </si>
  <si>
    <t>RO53BTRL00501202224215XX</t>
  </si>
  <si>
    <t>RO28TREZ0775069XXX002106</t>
  </si>
  <si>
    <t>RO68RZBR0000060013247914</t>
  </si>
  <si>
    <t>Raiffeisen Bank</t>
  </si>
  <si>
    <t>RO49BTRL00501202W49063XX</t>
  </si>
  <si>
    <t>RO56BTRL00501202165621XX</t>
  </si>
  <si>
    <t>RO48BTRLRONCRT0076890402</t>
  </si>
  <si>
    <t>RO97BTRL00501202W49064XX</t>
  </si>
  <si>
    <t>RO94BTRL00501202T46139XX</t>
  </si>
  <si>
    <t>RO27BTRLRONCRT00E0633902</t>
  </si>
  <si>
    <t>RO41BTRL00501202223851XX</t>
  </si>
  <si>
    <t>RO022BTRL00501202495877XX</t>
  </si>
  <si>
    <t>RO50BTRL00501202167185XX</t>
  </si>
  <si>
    <t>RO81BTRL00501202390902XX</t>
  </si>
  <si>
    <t>RO91TREZ0765069XXX010346</t>
  </si>
  <si>
    <t>Trezoreria Oradea</t>
  </si>
  <si>
    <t>RO51BTRL00501202165825XX</t>
  </si>
  <si>
    <t>RO97BTRLRONCRT00F2658702</t>
  </si>
  <si>
    <t>RO48TREZ0825069XXX002891</t>
  </si>
  <si>
    <t>RO19BTRL00501202H28551XX</t>
  </si>
  <si>
    <t>RO55BTRL00501202H41768XX</t>
  </si>
  <si>
    <t>RO21BTRLRONCRT0256916001</t>
  </si>
  <si>
    <t>RO22TREZ0765069XXX012849</t>
  </si>
  <si>
    <t>RO31BTRL00501202320289XX</t>
  </si>
  <si>
    <t>RO51BTRLRONCRT0056198502</t>
  </si>
  <si>
    <t>RO74TREZ0815069XXX002097</t>
  </si>
  <si>
    <t>RO22RZBR00000060014560182</t>
  </si>
  <si>
    <t>RO70BTRL00501202S06895XX</t>
  </si>
  <si>
    <t>RO31BTRL00501202666191XX</t>
  </si>
  <si>
    <t xml:space="preserve">e-mail 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</si>
  <si>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</si>
  <si>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</si>
  <si>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</si>
  <si>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</si>
  <si>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</si>
  <si>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</si>
  <si>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</si>
  <si>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</si>
  <si>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</si>
  <si>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Dr.Moisa Mihaela</t>
  </si>
  <si>
    <t>Dr.Păcurar Luminita</t>
  </si>
  <si>
    <t xml:space="preserve">Dr.Filip  Daniela </t>
  </si>
  <si>
    <t xml:space="preserve">Dr.Filip Daniela </t>
  </si>
  <si>
    <t>Oradea,Ep.N.Popovici nr.18</t>
  </si>
  <si>
    <t>Dr.Hubner Iozsef Laszlo</t>
  </si>
  <si>
    <t>Aleşd,P-ta Unirii nr.16 cab.21</t>
  </si>
  <si>
    <t>Dr.Indrieș Anca</t>
  </si>
  <si>
    <t>Dr.Olteanu Alina Oana</t>
  </si>
  <si>
    <t>Oradea,str.Dunarii nr.15</t>
  </si>
  <si>
    <t>Dr.Canalas Orsolya</t>
  </si>
  <si>
    <t>Oradea,Sf.Apostol Andrei nr.45</t>
  </si>
  <si>
    <t>Dr.Sime Monica</t>
  </si>
  <si>
    <t>Oradea,str.Carpaţi nr.7</t>
  </si>
  <si>
    <t>Dr.Covaci Cristian Vasile</t>
  </si>
  <si>
    <t>Popeşti nr.19</t>
  </si>
  <si>
    <t>Dr.Borodan Sebastian</t>
  </si>
  <si>
    <t>Aleşd,str.Ady Endre nr.bl.PB7,ap.3</t>
  </si>
  <si>
    <t>Dr.Coloji Alexandra</t>
  </si>
  <si>
    <t>Oradea,P-ţa 1Decembrie nr.2 ap.2</t>
  </si>
  <si>
    <t>Dr.Igna Larisa Ofelia</t>
  </si>
  <si>
    <t>Săcădat, nr.175</t>
  </si>
  <si>
    <t>Dr.Stanciu Bogdan Vasile</t>
  </si>
  <si>
    <t>Oşorhei,str.nr.384</t>
  </si>
  <si>
    <t>Dr.Cazacu Adina Elena</t>
  </si>
  <si>
    <t>Oradea,B-dul Dacia nr.85 bl.D3 cab.4 ap.2</t>
  </si>
  <si>
    <t>Dr.Gavra Diana Anamaria</t>
  </si>
  <si>
    <t>Beiuş,str.Samuil Vulcan nr.14</t>
  </si>
  <si>
    <t>Dr.Jankay Oana Alina</t>
  </si>
  <si>
    <t>Oradea,str.Moscovei nr.9</t>
  </si>
  <si>
    <t>Dr.Mile Bernadett</t>
  </si>
  <si>
    <t>Oradea,str.Iza nr.29 bl.F11 ap.4</t>
  </si>
  <si>
    <t>Dr.Domokos Andrea</t>
  </si>
  <si>
    <t>Oradea,str.Săvineştilor nr.1 cab.14</t>
  </si>
  <si>
    <t>Dr.Lannert Mihaela Otilia</t>
  </si>
  <si>
    <t>Dr.Bala Sorin Ovidiu</t>
  </si>
  <si>
    <t>Sânmartin,B-dul Felix nr.44</t>
  </si>
  <si>
    <t>Dr.Romocea Serban</t>
  </si>
  <si>
    <t>Oradea,str.Corneliu Coposu nr.15</t>
  </si>
  <si>
    <t>Dr.Drăgoşel-Teaha Florentina</t>
  </si>
  <si>
    <t>Ştei,str.Poet Andrei Mureşanu nr.4F cab.1</t>
  </si>
  <si>
    <t>Dr.Moga Ligia Ioana</t>
  </si>
  <si>
    <t>Oradea,str.M.Kogălniceanu nr.16A cab.15</t>
  </si>
  <si>
    <t>Dr.Manta Alex Gerula</t>
  </si>
  <si>
    <t>Popeşti nr.10 cab.2</t>
  </si>
  <si>
    <t>Dr.Volgyesi Yvette Mihaela</t>
  </si>
  <si>
    <t>Oradea,str.Iuliu Maniu nr.52</t>
  </si>
  <si>
    <t>Dr.Arcălean Alexandra Ioana</t>
  </si>
  <si>
    <t>Marghita,str.Garoafei nr.1 ap.8</t>
  </si>
  <si>
    <t>Dr.Chirila Alexandra Maria</t>
  </si>
  <si>
    <t>Oradea,str.Gen.Gheorghe Magheru nr.21 cab.2</t>
  </si>
  <si>
    <t>Dr.Molnar Kalalioglu Sebastian</t>
  </si>
  <si>
    <t>RO61BTRLRONCRT0257144201</t>
  </si>
  <si>
    <t>RO12BTRLRONCRT0257522801</t>
  </si>
  <si>
    <t>RO63BTRLRONCRT0257152701</t>
  </si>
  <si>
    <t>RO62BTRLRONCRT0208682401</t>
  </si>
  <si>
    <t>RO74BTRLRONCRT0256913301</t>
  </si>
  <si>
    <t>RO68BTRLRONCRT0258166601</t>
  </si>
  <si>
    <t>RO16BTRLRONCRT0200571701</t>
  </si>
  <si>
    <t>RO02BTRLRONCRT0204615301</t>
  </si>
  <si>
    <t>RO22BTRLRONCRT0202744102</t>
  </si>
  <si>
    <t>RO47MILB0000000003787995</t>
  </si>
  <si>
    <t>RO98BTRL00501202666251XX</t>
  </si>
  <si>
    <t>RO48BTRL00501202786922XX</t>
  </si>
  <si>
    <t>RO68BTRL00501202222399XX</t>
  </si>
  <si>
    <t>RO85BTRLRONCRT0251406801</t>
  </si>
  <si>
    <t>RO85BTRLRONCRT0256906701</t>
  </si>
  <si>
    <t>RO70BTRLRONCRT0259292201</t>
  </si>
  <si>
    <t>RO94BTRLRONCRT0200253301</t>
  </si>
  <si>
    <t>RO13BTRLRONCRT0200583201</t>
  </si>
  <si>
    <t>BO68CECBH1430RON0739747</t>
  </si>
  <si>
    <t>RO09CECBH1430RON0729307</t>
  </si>
  <si>
    <t>RO15TREZ0765069XXX014915</t>
  </si>
  <si>
    <t>RO89BTRLRONCRT0294899201</t>
  </si>
  <si>
    <t>RO23BTRLRONCRT0295016401</t>
  </si>
  <si>
    <t>RO12DAFB104100247251RO01</t>
  </si>
  <si>
    <t>LEUMI BANK Romania</t>
  </si>
  <si>
    <t>RO38BTRLRONCRT0053656802</t>
  </si>
  <si>
    <t>RO59RNCB0032145275280001</t>
  </si>
  <si>
    <t>Banca Comerciala Romana</t>
  </si>
  <si>
    <t>RO32BTRLRONCRT0287425601</t>
  </si>
  <si>
    <t>RO76BTRL00501202P03564XX</t>
  </si>
  <si>
    <t>RO60RNCB0032145275260001</t>
  </si>
  <si>
    <t>LIBRA INTERNET BANK</t>
  </si>
  <si>
    <t>RO94TREZ0765069XXX015530</t>
  </si>
  <si>
    <t>RO06BTRLRONCRT0286131701</t>
  </si>
  <si>
    <t>RO82RNCB0035415362600001</t>
  </si>
  <si>
    <t>RO91BREL0002001074260100</t>
  </si>
  <si>
    <t>RO38BTRLRONCRT0262822801</t>
  </si>
  <si>
    <t>RO45BTRLRONCRT0269337001</t>
  </si>
  <si>
    <t>RO75BTRLRONCRT0295596301</t>
  </si>
  <si>
    <t>RO46BTRLRONCRT0292926801</t>
  </si>
  <si>
    <t>0727707237</t>
  </si>
  <si>
    <t>0740/704594- BALA CRISTINA</t>
  </si>
  <si>
    <t>Tinca,str.Republicii nr.60</t>
  </si>
  <si>
    <t>Dr.Cadiş Adrian</t>
  </si>
  <si>
    <t>2881002054772</t>
  </si>
  <si>
    <t>RO65CECEBH3530RON0789240</t>
  </si>
  <si>
    <t>RO70BTRL00501202767769XX</t>
  </si>
  <si>
    <t>Transilvania Oradea</t>
  </si>
  <si>
    <t>RO41BRDE050SV70014250500</t>
  </si>
  <si>
    <t>BRD Marghita</t>
  </si>
  <si>
    <t>RO67BTRL00501202741100XX</t>
  </si>
  <si>
    <t>RO02BRDE050SV07758490500</t>
  </si>
  <si>
    <t>RO72RNCB1500000427000001</t>
  </si>
  <si>
    <t>BCR Oradea</t>
  </si>
  <si>
    <t>RO27RNCB0033021972590001</t>
  </si>
  <si>
    <t>BCR Aleşd</t>
  </si>
  <si>
    <t>RO09BTRL005001202741119XX</t>
  </si>
  <si>
    <t>RO90BTRL00501202H61292XX</t>
  </si>
  <si>
    <t>Transilvania Beius</t>
  </si>
  <si>
    <t>RO05BTRL00501202166111XX</t>
  </si>
  <si>
    <t>RO60DAFB104100036826RO01</t>
  </si>
  <si>
    <t>Leumi Bank Romania Oradea</t>
  </si>
  <si>
    <t>RO82BTRLRONCRT0074551702</t>
  </si>
  <si>
    <t>RO57RZBR0000060003946394</t>
  </si>
  <si>
    <t>Raiffeisen Bank Oradea</t>
  </si>
  <si>
    <t>1800316011179</t>
  </si>
  <si>
    <t>2901128055100</t>
  </si>
  <si>
    <t>RO73TREZ0765069XXX001067</t>
  </si>
  <si>
    <t>Trezorerie</t>
  </si>
  <si>
    <t>2860204055112</t>
  </si>
  <si>
    <t>RO14TREZ0765069XXX0025711</t>
  </si>
  <si>
    <t>RO63BTRL00501202754688XX</t>
  </si>
  <si>
    <t>RO64BTRL00501202S36007XX</t>
  </si>
  <si>
    <t>RO98BTRL00501201W13345XX</t>
  </si>
  <si>
    <t>2860312055087</t>
  </si>
  <si>
    <t>RO08BTRL005012027667990XX</t>
  </si>
  <si>
    <t>RO76BTRL00501202768145XX</t>
  </si>
  <si>
    <t>RO48BTRLRONCRT0257297501</t>
  </si>
  <si>
    <t>2750627054769</t>
  </si>
  <si>
    <t>2830114055072</t>
  </si>
  <si>
    <t>RO69TREZ0765069XXX001818</t>
  </si>
  <si>
    <t>RO11BTRLRONCRT0076835002</t>
  </si>
  <si>
    <t>RO76TREZ0765069XXX002177</t>
  </si>
  <si>
    <t>2760526057053</t>
  </si>
  <si>
    <t>2730520054692</t>
  </si>
  <si>
    <t>RO61BTRL00501202767981XX</t>
  </si>
  <si>
    <t>RO33CECBH0155RON0104696</t>
  </si>
  <si>
    <t>CEC Oradea</t>
  </si>
  <si>
    <t>RO02RZBR0000060016778253</t>
  </si>
  <si>
    <t xml:space="preserve">Raiffeisen Bank </t>
  </si>
  <si>
    <t>1381002054656</t>
  </si>
  <si>
    <t>RO86BTRL00501202768028XX</t>
  </si>
  <si>
    <t>RO55BPOS05003117246RON01</t>
  </si>
  <si>
    <t>Bancpost Oradea</t>
  </si>
  <si>
    <t>RO02VBBU2511OR5311712701</t>
  </si>
  <si>
    <t>VOLKSBANK Romania</t>
  </si>
  <si>
    <t>RO651INGB0000999901973885</t>
  </si>
  <si>
    <t>Ing Bank Oradea</t>
  </si>
  <si>
    <t>RO53BTRL00501202767997XX</t>
  </si>
  <si>
    <t>RO23DAFB104100036204RO01</t>
  </si>
  <si>
    <t>RO96BREL0500039116RO11001</t>
  </si>
  <si>
    <t>Libra Bank Oradea</t>
  </si>
  <si>
    <t>2840615244493</t>
  </si>
  <si>
    <t>RO29TREZ0765069XXX002829</t>
  </si>
  <si>
    <t>RO18TREZ0765069XXX000602</t>
  </si>
  <si>
    <t>RO40DAFB104100037583RO01</t>
  </si>
  <si>
    <t>RO12BTRL00501202767982XX</t>
  </si>
  <si>
    <t>RO60BTRL00501202K54292XX</t>
  </si>
  <si>
    <t>Oradea, B-dul Dacia nr.85</t>
  </si>
  <si>
    <t>Dr.Bărui Gabriel Dan</t>
  </si>
  <si>
    <t>Oradea,str.Olteniei nr.22</t>
  </si>
  <si>
    <t>Dr.Nagy Nemeti Orsolya</t>
  </si>
  <si>
    <t>Dr.Urdea Anca Iuliana</t>
  </si>
  <si>
    <t>Sậrbi,nr.547</t>
  </si>
  <si>
    <t>Dr.Herman Sabin</t>
  </si>
  <si>
    <t>Lugaşu de Jos,str.Principalănr.117</t>
  </si>
  <si>
    <t>Dr.Szabo Florina Sanda</t>
  </si>
  <si>
    <t>Diosig,str.Livezilor nr.178</t>
  </si>
  <si>
    <t>Dr.Stoboran Ioana Teodora</t>
  </si>
  <si>
    <t>Oradea,str.Haţegului nr.39/A</t>
  </si>
  <si>
    <t>Dr.Szabo Brigitta</t>
  </si>
  <si>
    <t>Dr.Marchiş Cătălin</t>
  </si>
  <si>
    <t>Oradea,str.C.Brâncoveanu nr.10</t>
  </si>
  <si>
    <t>Dr.Ciocic Roxana Elena</t>
  </si>
  <si>
    <t xml:space="preserve">Girişul de Criş nr.312 </t>
  </si>
  <si>
    <t>Dr.Hotnoga Sorina</t>
  </si>
  <si>
    <t>Oradea,str.Lapusului nr.1</t>
  </si>
  <si>
    <t>Dr.Zelea Dan</t>
  </si>
  <si>
    <t>Aleşd,str.Salcậmilor nr.2</t>
  </si>
  <si>
    <t>Dr.Halmi Gheorghe</t>
  </si>
  <si>
    <t>Santandrei nr.526</t>
  </si>
  <si>
    <t>Dr.Benchea Mihai</t>
  </si>
  <si>
    <t>Dr.Sztuflak Monica</t>
  </si>
  <si>
    <t>Brusturi,nr.166/A</t>
  </si>
  <si>
    <t>Dr.Popa Corina Olivia</t>
  </si>
  <si>
    <t>Dr.Sandor-Costea Ioana Raluca</t>
  </si>
  <si>
    <t>Oradea,str.M.Kogălniceanu nr.16 CAB.12</t>
  </si>
  <si>
    <t>Dr.Bala Florina Adriana</t>
  </si>
  <si>
    <t>Oradea,str.Roman Ciorogariu nr.15 cab.11</t>
  </si>
  <si>
    <t>Dr.Pantea Vlad Alin</t>
  </si>
  <si>
    <t>Oradea,str.T.Vladimirescu nr.8 cab.8/4</t>
  </si>
  <si>
    <t>Dr.Costrăş Carmen</t>
  </si>
  <si>
    <t>Oradea,str.Transilvaniei nr.4 bl.F9 ap.4</t>
  </si>
  <si>
    <t>Dr.Ciapsa Crina</t>
  </si>
  <si>
    <t>Oradea,str.Simion Bărnutiu nr.21 cab.3</t>
  </si>
  <si>
    <t>Dr.Petrila Simona</t>
  </si>
  <si>
    <t>Dr.Samsoni Ella</t>
  </si>
  <si>
    <t>Oradea,Piaţa Cazărmii nr.13/b ap.3</t>
  </si>
  <si>
    <t>Dr.Sabau Camelia Iulia</t>
  </si>
  <si>
    <t>Salonta,str.Democraţiei nr.5</t>
  </si>
  <si>
    <t>Dr.Nechita Roxana</t>
  </si>
  <si>
    <t>Oradea,Calea Armatei Române nr.22 cab.3</t>
  </si>
  <si>
    <t>Dr.Lieb Brigitta Ingrid</t>
  </si>
  <si>
    <t>Oradea,Tudor Vladimirescu nr.8</t>
  </si>
  <si>
    <t>Dr.Robotin Anca</t>
  </si>
  <si>
    <t>Oradea,P-ţa Ion Creangă nr.5</t>
  </si>
  <si>
    <t>Dr.Ardelean Ioana</t>
  </si>
  <si>
    <t>Pocola,ne.37b</t>
  </si>
  <si>
    <t>Dr.Popa Teodora Raluca</t>
  </si>
  <si>
    <t xml:space="preserve">Dr.Bosca Gabriela </t>
  </si>
  <si>
    <t>Marghita,str.Crişan nr.2 cab.5</t>
  </si>
  <si>
    <t>Dr.Bereteu Radu Răzvan</t>
  </si>
  <si>
    <t>Marghita,str.T.Vladimirescu nr.20</t>
  </si>
  <si>
    <t>2751123054664</t>
  </si>
  <si>
    <t>2870510055060</t>
  </si>
  <si>
    <t>RO79TREZ0765069XXX000862</t>
  </si>
  <si>
    <t>RO05RNCB1500000598090001</t>
  </si>
  <si>
    <t>RO82RNCB1500000589760001</t>
  </si>
  <si>
    <t>RO12TREZ0765069XXX004493</t>
  </si>
  <si>
    <t>2850622313553</t>
  </si>
  <si>
    <t>RO20TREZ0765069XXX005125</t>
  </si>
  <si>
    <t>RO74TREZ0765069XXX005123</t>
  </si>
  <si>
    <t>RO89WBAN2511000005805788</t>
  </si>
  <si>
    <t>Sanpaolo Imi Bank România Oradea</t>
  </si>
  <si>
    <t>RO13BTRL00501202D28535XX</t>
  </si>
  <si>
    <t>RO46BTRL00501202B72784XX</t>
  </si>
  <si>
    <t>RO46BREL050005329RO11001</t>
  </si>
  <si>
    <t>RO84DAFB1041000715536RO01</t>
  </si>
  <si>
    <t>RO38BTRL00501202E18695XX</t>
  </si>
  <si>
    <t>RO53BTRL00501202K36555XX</t>
  </si>
  <si>
    <t>RO57CRDZ020A102950481001</t>
  </si>
  <si>
    <t>Romexterra Bank Marghita</t>
  </si>
  <si>
    <t>2790501300015</t>
  </si>
  <si>
    <t>RO71BRDE050SV60848120500</t>
  </si>
  <si>
    <t>BRD Oradea</t>
  </si>
  <si>
    <t>RO69BTRL00501202B24335XX</t>
  </si>
  <si>
    <t>RO25BTRL00501202B96979XX</t>
  </si>
  <si>
    <t>RO47BREL050004290RO11001</t>
  </si>
  <si>
    <t xml:space="preserve">Libra Bank </t>
  </si>
  <si>
    <t>RO70TREZ0785069XXX001579</t>
  </si>
  <si>
    <t>RO08BTRL00501202K40816XX</t>
  </si>
  <si>
    <t>2831210055092</t>
  </si>
  <si>
    <t>RO53BREL050005234RO11001</t>
  </si>
  <si>
    <t xml:space="preserve">LibraBank </t>
  </si>
  <si>
    <t>RO95BTRLRONCRT0261576101</t>
  </si>
  <si>
    <t>RO03BRDE050SV57940450500</t>
  </si>
  <si>
    <t>RO44TREZ0815069XXX001958</t>
  </si>
  <si>
    <t>2821223115181</t>
  </si>
  <si>
    <t>RO58TREZ0765069XXX005411</t>
  </si>
  <si>
    <t>RO58BTRL00501202B80132XX</t>
  </si>
  <si>
    <t>RO20TREZ0765069XXX003767</t>
  </si>
  <si>
    <t>RO23BTRL00501202I98390XX</t>
  </si>
  <si>
    <t>RO06TREZ0765069XXX006638</t>
  </si>
  <si>
    <t>RO59BTRLRONCRT0016893402</t>
  </si>
  <si>
    <t>RO38BPOS05006641734RON01</t>
  </si>
  <si>
    <t>RO47BTRLRONCRT0239333701</t>
  </si>
  <si>
    <t>Punct de lucru</t>
  </si>
  <si>
    <t xml:space="preserve">Telefon </t>
  </si>
  <si>
    <t>Adresa e-mail</t>
  </si>
  <si>
    <t>FURNIZORI RADIOLOGIE DENTARĂ - AUGUST 2021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</si>
</sst>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0.0"/>
    <numFmt numFmtId="183" formatCode="#,##0.000"/>
    <numFmt numFmtId="184" formatCode="#,##0.0"/>
    <numFmt numFmtId="185" formatCode="[$-418]d\ mmmm\ yyyy"/>
    <numFmt numFmtId="186" formatCode="[$-418]mmmm\-yy;@"/>
    <numFmt numFmtId="187" formatCode="00000"/>
    <numFmt numFmtId="188" formatCode="#,##0.00\ &quot;lei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 ;\-#,##0.00\ "/>
    <numFmt numFmtId="194" formatCode="dd\-mm\-yyyy"/>
    <numFmt numFmtId="195" formatCode="#,##0.00;[Red]#,##0.00"/>
    <numFmt numFmtId="196" formatCode="0.000"/>
    <numFmt numFmtId="197" formatCode="0.0000"/>
    <numFmt numFmtId="198" formatCode="0.00_);\(0.00\)"/>
    <numFmt numFmtId="199" formatCode="0.000_);\(0.000\)"/>
    <numFmt numFmtId="200" formatCode="0.0_);\(0.0\)"/>
    <numFmt numFmtId="201" formatCode="0_);\(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49" fontId="25" fillId="24" borderId="10" xfId="0" applyNumberFormat="1" applyFont="1" applyFill="1" applyBorder="1" applyAlignment="1">
      <alignment/>
    </xf>
    <xf numFmtId="49" fontId="25" fillId="24" borderId="10" xfId="0" applyNumberFormat="1" applyFont="1" applyFill="1" applyBorder="1" applyAlignment="1">
      <alignment horizontal="left"/>
    </xf>
    <xf numFmtId="0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24" borderId="11" xfId="0" applyFont="1" applyFill="1" applyBorder="1" applyAlignment="1">
      <alignment/>
    </xf>
    <xf numFmtId="188" fontId="26" fillId="0" borderId="10" xfId="0" applyNumberFormat="1" applyFont="1" applyFill="1" applyBorder="1" applyAlignment="1">
      <alignment horizontal="left"/>
    </xf>
    <xf numFmtId="0" fontId="26" fillId="0" borderId="12" xfId="0" applyNumberFormat="1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2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24" borderId="10" xfId="0" applyNumberFormat="1" applyFont="1" applyFill="1" applyBorder="1" applyAlignment="1">
      <alignment horizontal="left"/>
    </xf>
    <xf numFmtId="0" fontId="26" fillId="0" borderId="12" xfId="0" applyNumberFormat="1" applyFont="1" applyFill="1" applyBorder="1" applyAlignment="1">
      <alignment horizontal="left"/>
    </xf>
    <xf numFmtId="0" fontId="26" fillId="24" borderId="10" xfId="0" applyNumberFormat="1" applyFont="1" applyFill="1" applyBorder="1" applyAlignment="1">
      <alignment horizontal="left"/>
    </xf>
    <xf numFmtId="188" fontId="26" fillId="24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188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left"/>
    </xf>
    <xf numFmtId="0" fontId="26" fillId="24" borderId="12" xfId="0" applyFont="1" applyFill="1" applyBorder="1" applyAlignment="1">
      <alignment/>
    </xf>
    <xf numFmtId="0" fontId="26" fillId="24" borderId="10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0" xfId="0" applyNumberFormat="1" applyFont="1" applyFill="1" applyBorder="1" applyAlignment="1">
      <alignment horizontal="left"/>
    </xf>
    <xf numFmtId="0" fontId="26" fillId="24" borderId="12" xfId="0" applyNumberFormat="1" applyFont="1" applyFill="1" applyBorder="1" applyAlignment="1">
      <alignment horizontal="left"/>
    </xf>
    <xf numFmtId="0" fontId="27" fillId="0" borderId="12" xfId="0" applyNumberFormat="1" applyFont="1" applyFill="1" applyBorder="1" applyAlignment="1">
      <alignment/>
    </xf>
    <xf numFmtId="0" fontId="26" fillId="0" borderId="10" xfId="57" applyNumberFormat="1" applyFont="1" applyFill="1" applyBorder="1" applyAlignment="1">
      <alignment horizontal="left"/>
    </xf>
    <xf numFmtId="0" fontId="26" fillId="0" borderId="12" xfId="57" applyNumberFormat="1" applyFont="1" applyFill="1" applyBorder="1" applyAlignment="1">
      <alignment/>
    </xf>
    <xf numFmtId="49" fontId="26" fillId="24" borderId="10" xfId="0" applyNumberFormat="1" applyFont="1" applyFill="1" applyBorder="1" applyAlignment="1">
      <alignment/>
    </xf>
    <xf numFmtId="0" fontId="26" fillId="24" borderId="12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7" fillId="24" borderId="12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/>
    </xf>
    <xf numFmtId="1" fontId="31" fillId="24" borderId="10" xfId="53" applyNumberFormat="1" applyFont="1" applyFill="1" applyBorder="1" applyAlignment="1" applyProtection="1">
      <alignment horizontal="left"/>
      <protection/>
    </xf>
    <xf numFmtId="1" fontId="12" fillId="24" borderId="10" xfId="53" applyNumberFormat="1" applyFill="1" applyBorder="1" applyAlignment="1" applyProtection="1">
      <alignment horizontal="left"/>
      <protection/>
    </xf>
    <xf numFmtId="1" fontId="31" fillId="25" borderId="10" xfId="53" applyNumberFormat="1" applyFont="1" applyFill="1" applyBorder="1" applyAlignment="1" applyProtection="1">
      <alignment horizontal="left"/>
      <protection/>
    </xf>
    <xf numFmtId="49" fontId="22" fillId="24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1" fontId="31" fillId="24" borderId="10" xfId="53" applyNumberFormat="1" applyFont="1" applyFill="1" applyBorder="1" applyAlignment="1" applyProtection="1">
      <alignment horizontal="left" vertical="center" wrapText="1"/>
      <protection/>
    </xf>
    <xf numFmtId="1" fontId="31" fillId="24" borderId="10" xfId="53" applyNumberFormat="1" applyFont="1" applyFill="1" applyBorder="1" applyAlignment="1" applyProtection="1">
      <alignment horizontal="left" vertical="top" wrapText="1"/>
      <protection/>
    </xf>
    <xf numFmtId="49" fontId="22" fillId="0" borderId="10" xfId="0" applyNumberFormat="1" applyFont="1" applyFill="1" applyBorder="1" applyAlignment="1">
      <alignment horizontal="left"/>
    </xf>
    <xf numFmtId="49" fontId="22" fillId="0" borderId="10" xfId="57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22" fillId="24" borderId="12" xfId="0" applyNumberFormat="1" applyFont="1" applyFill="1" applyBorder="1" applyAlignment="1">
      <alignment/>
    </xf>
    <xf numFmtId="188" fontId="22" fillId="0" borderId="12" xfId="0" applyNumberFormat="1" applyFont="1" applyFill="1" applyBorder="1" applyAlignment="1">
      <alignment horizontal="left"/>
    </xf>
    <xf numFmtId="0" fontId="22" fillId="24" borderId="12" xfId="0" applyFont="1" applyFill="1" applyBorder="1" applyAlignment="1">
      <alignment/>
    </xf>
    <xf numFmtId="0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24" borderId="12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" fontId="22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188" fontId="22" fillId="0" borderId="12" xfId="0" applyNumberFormat="1" applyFont="1" applyFill="1" applyBorder="1" applyAlignment="1">
      <alignment/>
    </xf>
    <xf numFmtId="1" fontId="22" fillId="24" borderId="12" xfId="0" applyNumberFormat="1" applyFont="1" applyFill="1" applyBorder="1" applyAlignment="1">
      <alignment horizontal="left"/>
    </xf>
    <xf numFmtId="0" fontId="22" fillId="0" borderId="12" xfId="0" applyNumberFormat="1" applyFont="1" applyFill="1" applyBorder="1" applyAlignment="1">
      <alignment horizontal="left"/>
    </xf>
    <xf numFmtId="1" fontId="22" fillId="24" borderId="12" xfId="0" applyNumberFormat="1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/>
    </xf>
    <xf numFmtId="1" fontId="22" fillId="0" borderId="12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left"/>
    </xf>
    <xf numFmtId="0" fontId="22" fillId="0" borderId="12" xfId="57" applyNumberFormat="1" applyFont="1" applyFill="1" applyBorder="1" applyAlignment="1">
      <alignment horizontal="left"/>
    </xf>
    <xf numFmtId="49" fontId="22" fillId="24" borderId="12" xfId="0" applyNumberFormat="1" applyFont="1" applyFill="1" applyBorder="1" applyAlignment="1">
      <alignment horizontal="left"/>
    </xf>
    <xf numFmtId="188" fontId="22" fillId="24" borderId="12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24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/>
    </xf>
    <xf numFmtId="1" fontId="31" fillId="24" borderId="12" xfId="53" applyNumberFormat="1" applyFont="1" applyFill="1" applyBorder="1" applyAlignment="1" applyProtection="1">
      <alignment horizontal="left"/>
      <protection/>
    </xf>
    <xf numFmtId="0" fontId="31" fillId="24" borderId="12" xfId="53" applyFont="1" applyFill="1" applyBorder="1" applyAlignment="1" applyProtection="1">
      <alignment horizontal="left"/>
      <protection/>
    </xf>
    <xf numFmtId="0" fontId="12" fillId="24" borderId="12" xfId="53" applyFill="1" applyBorder="1" applyAlignment="1" applyProtection="1">
      <alignment horizontal="left"/>
      <protection/>
    </xf>
    <xf numFmtId="0" fontId="29" fillId="24" borderId="12" xfId="0" applyFont="1" applyFill="1" applyBorder="1" applyAlignment="1">
      <alignment horizontal="left"/>
    </xf>
    <xf numFmtId="0" fontId="31" fillId="24" borderId="12" xfId="53" applyFont="1" applyFill="1" applyBorder="1" applyAlignment="1" applyProtection="1">
      <alignment/>
      <protection/>
    </xf>
    <xf numFmtId="0" fontId="22" fillId="24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1" fontId="22" fillId="0" borderId="12" xfId="0" applyNumberFormat="1" applyFont="1" applyFill="1" applyBorder="1" applyAlignment="1">
      <alignment horizontal="left" wrapText="1"/>
    </xf>
    <xf numFmtId="1" fontId="22" fillId="0" borderId="12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1" fillId="0" borderId="14" xfId="0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left"/>
    </xf>
    <xf numFmtId="1" fontId="22" fillId="0" borderId="10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 quotePrefix="1">
      <alignment horizontal="left"/>
    </xf>
    <xf numFmtId="49" fontId="22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 quotePrefix="1">
      <alignment/>
    </xf>
    <xf numFmtId="1" fontId="22" fillId="0" borderId="12" xfId="57" applyNumberFormat="1" applyFont="1" applyFill="1" applyBorder="1" applyAlignment="1">
      <alignment horizontal="left"/>
    </xf>
    <xf numFmtId="49" fontId="22" fillId="0" borderId="12" xfId="57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 quotePrefix="1">
      <alignment horizontal="left"/>
    </xf>
    <xf numFmtId="0" fontId="22" fillId="0" borderId="10" xfId="0" applyFont="1" applyFill="1" applyBorder="1" applyAlignment="1" quotePrefix="1">
      <alignment/>
    </xf>
    <xf numFmtId="49" fontId="22" fillId="0" borderId="11" xfId="0" applyNumberFormat="1" applyFont="1" applyFill="1" applyBorder="1" applyAlignment="1">
      <alignment horizontal="left"/>
    </xf>
    <xf numFmtId="49" fontId="22" fillId="24" borderId="12" xfId="0" applyNumberFormat="1" applyFont="1" applyFill="1" applyBorder="1" applyAlignment="1">
      <alignment horizontal="left" vertical="center" wrapText="1"/>
    </xf>
    <xf numFmtId="1" fontId="22" fillId="0" borderId="12" xfId="0" applyNumberFormat="1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 wrapText="1"/>
    </xf>
    <xf numFmtId="1" fontId="22" fillId="24" borderId="12" xfId="0" applyNumberFormat="1" applyFont="1" applyFill="1" applyBorder="1" applyAlignment="1">
      <alignment/>
    </xf>
    <xf numFmtId="1" fontId="22" fillId="0" borderId="12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 quotePrefix="1">
      <alignment horizontal="left"/>
    </xf>
    <xf numFmtId="1" fontId="22" fillId="24" borderId="12" xfId="0" applyNumberFormat="1" applyFont="1" applyFill="1" applyBorder="1" applyAlignment="1" quotePrefix="1">
      <alignment horizontal="left"/>
    </xf>
    <xf numFmtId="1" fontId="22" fillId="24" borderId="12" xfId="0" applyNumberFormat="1" applyFont="1" applyFill="1" applyBorder="1" applyAlignment="1">
      <alignment horizontal="center"/>
    </xf>
    <xf numFmtId="1" fontId="22" fillId="10" borderId="12" xfId="0" applyNumberFormat="1" applyFont="1" applyFill="1" applyBorder="1" applyAlignment="1">
      <alignment horizontal="left"/>
    </xf>
    <xf numFmtId="1" fontId="22" fillId="24" borderId="12" xfId="57" applyNumberFormat="1" applyFont="1" applyFill="1" applyBorder="1" applyAlignment="1">
      <alignment horizontal="left"/>
    </xf>
    <xf numFmtId="1" fontId="22" fillId="24" borderId="10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 horizontal="left"/>
    </xf>
    <xf numFmtId="1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 horizontal="left"/>
    </xf>
    <xf numFmtId="1" fontId="22" fillId="24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26" fillId="0" borderId="11" xfId="0" applyFont="1" applyFill="1" applyBorder="1" applyAlignment="1">
      <alignment horizontal="left"/>
    </xf>
    <xf numFmtId="0" fontId="26" fillId="24" borderId="15" xfId="0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0" fontId="31" fillId="24" borderId="15" xfId="53" applyFont="1" applyFill="1" applyBorder="1" applyAlignment="1" applyProtection="1">
      <alignment horizontal="left"/>
      <protection/>
    </xf>
    <xf numFmtId="0" fontId="22" fillId="0" borderId="15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12" fillId="0" borderId="10" xfId="53" applyBorder="1" applyAlignment="1" applyProtection="1">
      <alignment/>
      <protection/>
    </xf>
    <xf numFmtId="0" fontId="25" fillId="22" borderId="10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left"/>
    </xf>
    <xf numFmtId="0" fontId="26" fillId="22" borderId="12" xfId="0" applyFont="1" applyFill="1" applyBorder="1" applyAlignment="1">
      <alignment/>
    </xf>
    <xf numFmtId="49" fontId="25" fillId="22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6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12" fillId="24" borderId="0" xfId="53" applyFill="1" applyAlignment="1" applyProtection="1">
      <alignment/>
      <protection/>
    </xf>
    <xf numFmtId="0" fontId="0" fillId="24" borderId="0" xfId="0" applyFill="1" applyAlignment="1">
      <alignment/>
    </xf>
    <xf numFmtId="1" fontId="22" fillId="24" borderId="0" xfId="0" applyNumberFormat="1" applyFont="1" applyFill="1" applyAlignment="1">
      <alignment horizontal="left"/>
    </xf>
    <xf numFmtId="2" fontId="22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left"/>
    </xf>
    <xf numFmtId="0" fontId="22" fillId="0" borderId="12" xfId="0" applyFont="1" applyFill="1" applyBorder="1" applyAlignment="1" quotePrefix="1">
      <alignment horizontal="left"/>
    </xf>
    <xf numFmtId="0" fontId="22" fillId="25" borderId="12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/>
    </xf>
    <xf numFmtId="49" fontId="22" fillId="24" borderId="0" xfId="0" applyNumberFormat="1" applyFont="1" applyFill="1" applyBorder="1" applyAlignment="1">
      <alignment horizontal="left"/>
    </xf>
    <xf numFmtId="49" fontId="29" fillId="0" borderId="12" xfId="0" applyNumberFormat="1" applyFont="1" applyFill="1" applyBorder="1" applyAlignment="1">
      <alignment horizontal="left"/>
    </xf>
    <xf numFmtId="0" fontId="32" fillId="24" borderId="12" xfId="53" applyFont="1" applyFill="1" applyBorder="1" applyAlignment="1" applyProtection="1">
      <alignment horizontal="left"/>
      <protection/>
    </xf>
    <xf numFmtId="49" fontId="26" fillId="0" borderId="12" xfId="0" applyNumberFormat="1" applyFont="1" applyFill="1" applyBorder="1" applyAlignment="1">
      <alignment horizontal="left"/>
    </xf>
    <xf numFmtId="0" fontId="32" fillId="24" borderId="12" xfId="53" applyFont="1" applyFill="1" applyBorder="1" applyAlignment="1" applyProtection="1">
      <alignment wrapText="1"/>
      <protection/>
    </xf>
    <xf numFmtId="0" fontId="0" fillId="24" borderId="12" xfId="0" applyFill="1" applyBorder="1" applyAlignment="1" quotePrefix="1">
      <alignment/>
    </xf>
    <xf numFmtId="1" fontId="22" fillId="0" borderId="0" xfId="0" applyNumberFormat="1" applyFont="1" applyFill="1" applyAlignment="1">
      <alignment horizontal="left"/>
    </xf>
    <xf numFmtId="20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4" borderId="12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5" fillId="0" borderId="10" xfId="0" applyFont="1" applyBorder="1" applyAlignment="1">
      <alignment/>
    </xf>
    <xf numFmtId="0" fontId="34" fillId="0" borderId="0" xfId="0" applyFont="1" applyFill="1" applyAlignment="1">
      <alignment horizontal="left"/>
    </xf>
    <xf numFmtId="0" fontId="34" fillId="24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Fill="1" applyAlignment="1">
      <alignment/>
    </xf>
    <xf numFmtId="4" fontId="0" fillId="0" borderId="14" xfId="0" applyNumberFormat="1" applyFont="1" applyFill="1" applyBorder="1" applyAlignment="1">
      <alignment/>
    </xf>
    <xf numFmtId="4" fontId="33" fillId="4" borderId="10" xfId="0" applyNumberFormat="1" applyFont="1" applyFill="1" applyBorder="1" applyAlignment="1">
      <alignment/>
    </xf>
    <xf numFmtId="4" fontId="33" fillId="4" borderId="12" xfId="0" applyNumberFormat="1" applyFont="1" applyFill="1" applyBorder="1" applyAlignment="1">
      <alignment/>
    </xf>
    <xf numFmtId="4" fontId="33" fillId="24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0" fontId="34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/>
    </xf>
    <xf numFmtId="4" fontId="34" fillId="24" borderId="10" xfId="0" applyNumberFormat="1" applyFont="1" applyFill="1" applyBorder="1" applyAlignment="1">
      <alignment horizontal="right" vertical="center" wrapText="1"/>
    </xf>
    <xf numFmtId="0" fontId="34" fillId="24" borderId="10" xfId="0" applyFont="1" applyFill="1" applyBorder="1" applyAlignment="1">
      <alignment horizontal="right" vertical="center" wrapText="1"/>
    </xf>
    <xf numFmtId="0" fontId="35" fillId="22" borderId="10" xfId="0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right"/>
    </xf>
    <xf numFmtId="4" fontId="33" fillId="22" borderId="10" xfId="0" applyNumberFormat="1" applyFont="1" applyFill="1" applyBorder="1" applyAlignment="1">
      <alignment horizontal="center"/>
    </xf>
    <xf numFmtId="4" fontId="34" fillId="24" borderId="10" xfId="57" applyNumberFormat="1" applyFont="1" applyFill="1" applyBorder="1" applyAlignment="1">
      <alignment horizontal="right"/>
    </xf>
    <xf numFmtId="4" fontId="34" fillId="24" borderId="0" xfId="0" applyNumberFormat="1" applyFont="1" applyFill="1" applyAlignment="1">
      <alignment horizontal="right"/>
    </xf>
    <xf numFmtId="0" fontId="22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/>
    </xf>
    <xf numFmtId="0" fontId="26" fillId="25" borderId="10" xfId="0" applyFont="1" applyFill="1" applyBorder="1" applyAlignment="1">
      <alignment horizontal="left"/>
    </xf>
    <xf numFmtId="0" fontId="26" fillId="25" borderId="12" xfId="0" applyFont="1" applyFill="1" applyBorder="1" applyAlignment="1">
      <alignment/>
    </xf>
    <xf numFmtId="49" fontId="2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2" xfId="0" applyFill="1" applyBorder="1" applyAlignment="1">
      <alignment/>
    </xf>
    <xf numFmtId="1" fontId="22" fillId="25" borderId="12" xfId="0" applyNumberFormat="1" applyFont="1" applyFill="1" applyBorder="1" applyAlignment="1">
      <alignment horizontal="left"/>
    </xf>
    <xf numFmtId="49" fontId="22" fillId="25" borderId="12" xfId="0" applyNumberFormat="1" applyFont="1" applyFill="1" applyBorder="1" applyAlignment="1">
      <alignment horizontal="left"/>
    </xf>
    <xf numFmtId="1" fontId="22" fillId="25" borderId="12" xfId="0" applyNumberFormat="1" applyFont="1" applyFill="1" applyBorder="1" applyAlignment="1">
      <alignment horizontal="left" vertical="center" wrapText="1"/>
    </xf>
    <xf numFmtId="1" fontId="22" fillId="25" borderId="12" xfId="0" applyNumberFormat="1" applyFont="1" applyFill="1" applyBorder="1" applyAlignment="1">
      <alignment/>
    </xf>
    <xf numFmtId="1" fontId="22" fillId="25" borderId="10" xfId="0" applyNumberFormat="1" applyFont="1" applyFill="1" applyBorder="1" applyAlignment="1">
      <alignment horizontal="left"/>
    </xf>
    <xf numFmtId="0" fontId="22" fillId="25" borderId="0" xfId="0" applyFont="1" applyFill="1" applyAlignment="1">
      <alignment/>
    </xf>
    <xf numFmtId="4" fontId="33" fillId="24" borderId="10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1" fontId="22" fillId="25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/>
    </xf>
    <xf numFmtId="187" fontId="34" fillId="0" borderId="10" xfId="0" applyNumberFormat="1" applyFont="1" applyFill="1" applyBorder="1" applyAlignment="1">
      <alignment horizontal="left"/>
    </xf>
    <xf numFmtId="49" fontId="34" fillId="24" borderId="10" xfId="0" applyNumberFormat="1" applyFont="1" applyFill="1" applyBorder="1" applyAlignment="1">
      <alignment horizontal="left"/>
    </xf>
    <xf numFmtId="12" fontId="22" fillId="0" borderId="10" xfId="0" applyNumberFormat="1" applyFont="1" applyFill="1" applyBorder="1" applyAlignment="1">
      <alignment horizontal="left"/>
    </xf>
    <xf numFmtId="49" fontId="26" fillId="25" borderId="10" xfId="0" applyNumberFormat="1" applyFont="1" applyFill="1" applyBorder="1" applyAlignment="1">
      <alignment horizontal="left"/>
    </xf>
    <xf numFmtId="1" fontId="31" fillId="25" borderId="12" xfId="53" applyNumberFormat="1" applyFont="1" applyFill="1" applyBorder="1" applyAlignment="1" applyProtection="1">
      <alignment horizontal="left"/>
      <protection/>
    </xf>
    <xf numFmtId="49" fontId="22" fillId="25" borderId="10" xfId="0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vertical="center"/>
    </xf>
    <xf numFmtId="0" fontId="25" fillId="25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32" fillId="24" borderId="10" xfId="53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49" fontId="22" fillId="25" borderId="12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49" fontId="22" fillId="0" borderId="10" xfId="0" applyNumberFormat="1" applyFont="1" applyBorder="1" applyAlignment="1">
      <alignment/>
    </xf>
    <xf numFmtId="1" fontId="22" fillId="24" borderId="10" xfId="53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14" fontId="24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rigaspar@freemail.hu" TargetMode="External" /><Relationship Id="rId2" Type="http://schemas.openxmlformats.org/officeDocument/2006/relationships/hyperlink" Target="mailto:keriildiko@freemail.hu" TargetMode="External" /><Relationship Id="rId3" Type="http://schemas.openxmlformats.org/officeDocument/2006/relationships/hyperlink" Target="mailto:dokibuni@yahoo.it" TargetMode="External" /><Relationship Id="rId4" Type="http://schemas.openxmlformats.org/officeDocument/2006/relationships/hyperlink" Target="mailto:laurentiuiuhasz@gmail.com" TargetMode="External" /><Relationship Id="rId5" Type="http://schemas.openxmlformats.org/officeDocument/2006/relationships/hyperlink" Target="mailto:simonacovaci2000@yahoo.com" TargetMode="External" /><Relationship Id="rId6" Type="http://schemas.openxmlformats.org/officeDocument/2006/relationships/hyperlink" Target="mailto:volicovschilucia02@gmail.com" TargetMode="External" /><Relationship Id="rId7" Type="http://schemas.openxmlformats.org/officeDocument/2006/relationships/hyperlink" Target="mailto:dr.ionelelena@yahoo.com" TargetMode="External" /><Relationship Id="rId8" Type="http://schemas.openxmlformats.org/officeDocument/2006/relationships/hyperlink" Target="mailto:mircea789sarbu@gmail.com" TargetMode="External" /><Relationship Id="rId9" Type="http://schemas.openxmlformats.org/officeDocument/2006/relationships/hyperlink" Target="mailto:gabriellacseh@yahoo.com" TargetMode="External" /><Relationship Id="rId10" Type="http://schemas.openxmlformats.org/officeDocument/2006/relationships/hyperlink" Target="mailto:cipridalai@gmail.com" TargetMode="External" /><Relationship Id="rId11" Type="http://schemas.openxmlformats.org/officeDocument/2006/relationships/hyperlink" Target="mailto:liana.balaj@yahoo.com" TargetMode="External" /><Relationship Id="rId12" Type="http://schemas.openxmlformats.org/officeDocument/2006/relationships/hyperlink" Target="mailto:despinabogdan@yahoo.com" TargetMode="External" /><Relationship Id="rId13" Type="http://schemas.openxmlformats.org/officeDocument/2006/relationships/hyperlink" Target="mailto:maria_ciocotisan@yahoo.com" TargetMode="External" /><Relationship Id="rId14" Type="http://schemas.openxmlformats.org/officeDocument/2006/relationships/hyperlink" Target="mailto:ion.salinschi@yahoo.com" TargetMode="External" /><Relationship Id="rId15" Type="http://schemas.openxmlformats.org/officeDocument/2006/relationships/hyperlink" Target="mailto:dia.nicoara@yahoo.com" TargetMode="External" /><Relationship Id="rId16" Type="http://schemas.openxmlformats.org/officeDocument/2006/relationships/hyperlink" Target="mailto:dredit1962@gmail.com" TargetMode="External" /><Relationship Id="rId17" Type="http://schemas.openxmlformats.org/officeDocument/2006/relationships/hyperlink" Target="mailto:safi.dental@gmail.com" TargetMode="External" /><Relationship Id="rId18" Type="http://schemas.openxmlformats.org/officeDocument/2006/relationships/hyperlink" Target="mailto:cucalbinita@yahoo.com" TargetMode="External" /><Relationship Id="rId19" Type="http://schemas.openxmlformats.org/officeDocument/2006/relationships/hyperlink" Target="mailto:dentamedicum@yahoo.com" TargetMode="External" /><Relationship Id="rId20" Type="http://schemas.openxmlformats.org/officeDocument/2006/relationships/hyperlink" Target="mailto:cameliadalai@gmail.com" TargetMode="External" /><Relationship Id="rId21" Type="http://schemas.openxmlformats.org/officeDocument/2006/relationships/hyperlink" Target="mailto:cmidrserbanlaza@gmail.com" TargetMode="External" /><Relationship Id="rId22" Type="http://schemas.openxmlformats.org/officeDocument/2006/relationships/hyperlink" Target="mailto:octaoradea@gmail.com" TargetMode="External" /><Relationship Id="rId23" Type="http://schemas.openxmlformats.org/officeDocument/2006/relationships/hyperlink" Target="mailto:mihailpantor@yahoo.com" TargetMode="External" /><Relationship Id="rId24" Type="http://schemas.openxmlformats.org/officeDocument/2006/relationships/hyperlink" Target="mailto:enicsabai@yahoo.com" TargetMode="External" /><Relationship Id="rId25" Type="http://schemas.openxmlformats.org/officeDocument/2006/relationships/hyperlink" Target="mailto:office.salvadent@gmail.com" TargetMode="External" /><Relationship Id="rId26" Type="http://schemas.openxmlformats.org/officeDocument/2006/relationships/hyperlink" Target="mailto:cameliadalai@gmail.com" TargetMode="External" /><Relationship Id="rId27" Type="http://schemas.openxmlformats.org/officeDocument/2006/relationships/hyperlink" Target="mailto:bolocan_mircea@yahoo.com" TargetMode="External" /><Relationship Id="rId28" Type="http://schemas.openxmlformats.org/officeDocument/2006/relationships/hyperlink" Target="mailto:dr_orosdorina@yahoo.com" TargetMode="External" /><Relationship Id="rId29" Type="http://schemas.openxmlformats.org/officeDocument/2006/relationships/hyperlink" Target="mailto:sanda.casian@gmail.com" TargetMode="External" /><Relationship Id="rId30" Type="http://schemas.openxmlformats.org/officeDocument/2006/relationships/hyperlink" Target="mailto:vranau.maria@yahoo.com" TargetMode="External" /><Relationship Id="rId31" Type="http://schemas.openxmlformats.org/officeDocument/2006/relationships/hyperlink" Target="mailto:liana.todor@gmail.com" TargetMode="External" /><Relationship Id="rId32" Type="http://schemas.openxmlformats.org/officeDocument/2006/relationships/hyperlink" Target="mailto:codrutza.hutiu@yahoo.com" TargetMode="External" /><Relationship Id="rId33" Type="http://schemas.openxmlformats.org/officeDocument/2006/relationships/hyperlink" Target="mailto:barna_adina@yahoo.com" TargetMode="External" /><Relationship Id="rId34" Type="http://schemas.openxmlformats.org/officeDocument/2006/relationships/hyperlink" Target="mailto:albuam@yahoo.com" TargetMode="External" /><Relationship Id="rId35" Type="http://schemas.openxmlformats.org/officeDocument/2006/relationships/hyperlink" Target="mailto:bontadan2006@yahoo.com" TargetMode="External" /><Relationship Id="rId36" Type="http://schemas.openxmlformats.org/officeDocument/2006/relationships/hyperlink" Target="mailto:cristianadrianratiu@gmail.com" TargetMode="External" /><Relationship Id="rId37" Type="http://schemas.openxmlformats.org/officeDocument/2006/relationships/hyperlink" Target="mailto:popovici_mut@yahoo.com" TargetMode="External" /><Relationship Id="rId38" Type="http://schemas.openxmlformats.org/officeDocument/2006/relationships/hyperlink" Target="mailto:danna_dennt@yahoo.com" TargetMode="External" /><Relationship Id="rId39" Type="http://schemas.openxmlformats.org/officeDocument/2006/relationships/hyperlink" Target="mailto:elizaseche@yahoo.com" TargetMode="External" /><Relationship Id="rId40" Type="http://schemas.openxmlformats.org/officeDocument/2006/relationships/hyperlink" Target="mailto:saitossimona@yahoo.com" TargetMode="External" /><Relationship Id="rId41" Type="http://schemas.openxmlformats.org/officeDocument/2006/relationships/hyperlink" Target="mailto:dacisabau@yahoo.com" TargetMode="External" /><Relationship Id="rId42" Type="http://schemas.openxmlformats.org/officeDocument/2006/relationships/hyperlink" Target="mailto:razdima@gmail.com" TargetMode="External" /><Relationship Id="rId43" Type="http://schemas.openxmlformats.org/officeDocument/2006/relationships/hyperlink" Target="mailto:gbrdunai@yahoo.com" TargetMode="External" /><Relationship Id="rId44" Type="http://schemas.openxmlformats.org/officeDocument/2006/relationships/hyperlink" Target="mailto:dr.st_adina@yahoo.com" TargetMode="External" /><Relationship Id="rId45" Type="http://schemas.openxmlformats.org/officeDocument/2006/relationships/hyperlink" Target="mailto:otident@gmail.com" TargetMode="External" /><Relationship Id="rId46" Type="http://schemas.openxmlformats.org/officeDocument/2006/relationships/hyperlink" Target="mailto:radumaris2013@yahoo.com" TargetMode="External" /><Relationship Id="rId47" Type="http://schemas.openxmlformats.org/officeDocument/2006/relationships/hyperlink" Target="mailto:marcel_iova@yahoo.com" TargetMode="External" /><Relationship Id="rId48" Type="http://schemas.openxmlformats.org/officeDocument/2006/relationships/hyperlink" Target="mailto:ligia_vaida@yahoo.com" TargetMode="External" /><Relationship Id="rId49" Type="http://schemas.openxmlformats.org/officeDocument/2006/relationships/hyperlink" Target="mailto:mudurasimona@hotmail.com" TargetMode="External" /><Relationship Id="rId50" Type="http://schemas.openxmlformats.org/officeDocument/2006/relationships/hyperlink" Target="mailto:icarmen68@yahoo.com" TargetMode="External" /><Relationship Id="rId51" Type="http://schemas.openxmlformats.org/officeDocument/2006/relationships/hyperlink" Target="mailto:andi.ungureanu@yahoo.com" TargetMode="External" /><Relationship Id="rId52" Type="http://schemas.openxmlformats.org/officeDocument/2006/relationships/hyperlink" Target="mailto:pirte_adriana@yahoo.com" TargetMode="External" /><Relationship Id="rId53" Type="http://schemas.openxmlformats.org/officeDocument/2006/relationships/hyperlink" Target="mailto:andreea2408@yahoo.com" TargetMode="External" /><Relationship Id="rId54" Type="http://schemas.openxmlformats.org/officeDocument/2006/relationships/hyperlink" Target="mailto:gabrielsiladi@yahoo.com" TargetMode="External" /><Relationship Id="rId55" Type="http://schemas.openxmlformats.org/officeDocument/2006/relationships/hyperlink" Target="mailto:pradalaura10@yahoo.com" TargetMode="External" /><Relationship Id="rId56" Type="http://schemas.openxmlformats.org/officeDocument/2006/relationships/hyperlink" Target="mailto:romoceaadina@gmail.com" TargetMode="External" /><Relationship Id="rId57" Type="http://schemas.openxmlformats.org/officeDocument/2006/relationships/hyperlink" Target="mailto:prestigedent@yahoo.com" TargetMode="External" /><Relationship Id="rId58" Type="http://schemas.openxmlformats.org/officeDocument/2006/relationships/hyperlink" Target="mailto:doctorcrina@yahoo.com" TargetMode="External" /><Relationship Id="rId59" Type="http://schemas.openxmlformats.org/officeDocument/2006/relationships/hyperlink" Target="mailto:vioricafodoca@yahoo.com" TargetMode="External" /><Relationship Id="rId60" Type="http://schemas.openxmlformats.org/officeDocument/2006/relationships/hyperlink" Target="mailto:voxdentis@gmail.com" TargetMode="External" /><Relationship Id="rId61" Type="http://schemas.openxmlformats.org/officeDocument/2006/relationships/hyperlink" Target="mailto:lacri.vascut@yahoo.com" TargetMode="External" /><Relationship Id="rId62" Type="http://schemas.openxmlformats.org/officeDocument/2006/relationships/hyperlink" Target="mailto:dusescupetru@yahoo.com" TargetMode="External" /><Relationship Id="rId63" Type="http://schemas.openxmlformats.org/officeDocument/2006/relationships/hyperlink" Target="mailto:janyorto@yahoo.com" TargetMode="External" /><Relationship Id="rId64" Type="http://schemas.openxmlformats.org/officeDocument/2006/relationships/hyperlink" Target="mailto:mars4ss@yahoo.com" TargetMode="External" /><Relationship Id="rId65" Type="http://schemas.openxmlformats.org/officeDocument/2006/relationships/hyperlink" Target="mailto:pirvanrazvan@yahoo.com" TargetMode="External" /><Relationship Id="rId66" Type="http://schemas.openxmlformats.org/officeDocument/2006/relationships/hyperlink" Target="mailto:raulmih@yahoo.com" TargetMode="External" /><Relationship Id="rId67" Type="http://schemas.openxmlformats.org/officeDocument/2006/relationships/hyperlink" Target="mailto:flaviumodi@gmail.com" TargetMode="External" /><Relationship Id="rId68" Type="http://schemas.openxmlformats.org/officeDocument/2006/relationships/hyperlink" Target="mailto:luci_sip@yahoo.com" TargetMode="External" /><Relationship Id="rId69" Type="http://schemas.openxmlformats.org/officeDocument/2006/relationships/hyperlink" Target="mailto:szalkaij@yahoo.com" TargetMode="External" /><Relationship Id="rId70" Type="http://schemas.openxmlformats.org/officeDocument/2006/relationships/hyperlink" Target="mailto:kulushajnalka@yahoo.com" TargetMode="External" /><Relationship Id="rId71" Type="http://schemas.openxmlformats.org/officeDocument/2006/relationships/hyperlink" Target="mailto:artisanstoma@yahoo.com" TargetMode="External" /><Relationship Id="rId72" Type="http://schemas.openxmlformats.org/officeDocument/2006/relationships/hyperlink" Target="mailto:zdrobaroxana@yahoo.com" TargetMode="External" /><Relationship Id="rId73" Type="http://schemas.openxmlformats.org/officeDocument/2006/relationships/hyperlink" Target="mailto:nagetah@yahoo.com" TargetMode="External" /><Relationship Id="rId74" Type="http://schemas.openxmlformats.org/officeDocument/2006/relationships/hyperlink" Target="mailto:alinapaul2005@yahoo.com" TargetMode="External" /><Relationship Id="rId75" Type="http://schemas.openxmlformats.org/officeDocument/2006/relationships/hyperlink" Target="mailto:dia_salvan@yahoo.com" TargetMode="External" /><Relationship Id="rId76" Type="http://schemas.openxmlformats.org/officeDocument/2006/relationships/hyperlink" Target="mailto:a.tent@yahoo.com" TargetMode="External" /><Relationship Id="rId77" Type="http://schemas.openxmlformats.org/officeDocument/2006/relationships/hyperlink" Target="mailto:iulianaoros@yahoo.com" TargetMode="External" /><Relationship Id="rId78" Type="http://schemas.openxmlformats.org/officeDocument/2006/relationships/hyperlink" Target="mailto:ramonegrut@yahoo.com" TargetMode="External" /><Relationship Id="rId79" Type="http://schemas.openxmlformats.org/officeDocument/2006/relationships/hyperlink" Target="mailto:bosziandi@yahoo.com" TargetMode="External" /><Relationship Id="rId80" Type="http://schemas.openxmlformats.org/officeDocument/2006/relationships/hyperlink" Target="mailto:mbsanci@yahoo.com" TargetMode="External" /><Relationship Id="rId81" Type="http://schemas.openxmlformats.org/officeDocument/2006/relationships/hyperlink" Target="mailto:balscem@yahoo.com" TargetMode="External" /><Relationship Id="rId82" Type="http://schemas.openxmlformats.org/officeDocument/2006/relationships/hyperlink" Target="mailto:roscadragos82@yahoo.com" TargetMode="External" /><Relationship Id="rId83" Type="http://schemas.openxmlformats.org/officeDocument/2006/relationships/hyperlink" Target="mailto:dana_dd76@yahoo.com" TargetMode="External" /><Relationship Id="rId84" Type="http://schemas.openxmlformats.org/officeDocument/2006/relationships/hyperlink" Target="mailto:remus_balog@yahoo.com" TargetMode="External" /><Relationship Id="rId85" Type="http://schemas.openxmlformats.org/officeDocument/2006/relationships/hyperlink" Target="mailto:novadent.email@gmail.com" TargetMode="External" /><Relationship Id="rId86" Type="http://schemas.openxmlformats.org/officeDocument/2006/relationships/hyperlink" Target="mailto:luci33bh@yahoo.com" TargetMode="External" /><Relationship Id="rId87" Type="http://schemas.openxmlformats.org/officeDocument/2006/relationships/hyperlink" Target="mailto:HEDDONIC@GMAIL.COM" TargetMode="External" /><Relationship Id="rId88" Type="http://schemas.openxmlformats.org/officeDocument/2006/relationships/hyperlink" Target="mailto:groza_vadim@yahoo.com" TargetMode="External" /><Relationship Id="rId89" Type="http://schemas.openxmlformats.org/officeDocument/2006/relationships/hyperlink" Target="mailto:hanan_feder@yahoo.com" TargetMode="External" /><Relationship Id="rId90" Type="http://schemas.openxmlformats.org/officeDocument/2006/relationships/hyperlink" Target="mailto:praleaemanuel@yahoo.com" TargetMode="External" /><Relationship Id="rId91" Type="http://schemas.openxmlformats.org/officeDocument/2006/relationships/hyperlink" Target="mailto:carryna2005@yahoo.com" TargetMode="External" /><Relationship Id="rId92" Type="http://schemas.openxmlformats.org/officeDocument/2006/relationships/hyperlink" Target="mailto:dr.bogdangeorge@yahoo.com" TargetMode="External" /><Relationship Id="rId93" Type="http://schemas.openxmlformats.org/officeDocument/2006/relationships/hyperlink" Target="mailto:eta_craciun@yahoo.com" TargetMode="External" /><Relationship Id="rId94" Type="http://schemas.openxmlformats.org/officeDocument/2006/relationships/hyperlink" Target="mailto:ramada262000@yahoo.com" TargetMode="External" /><Relationship Id="rId95" Type="http://schemas.openxmlformats.org/officeDocument/2006/relationships/hyperlink" Target="mailto:pozsonyiedina@yahoo.com" TargetMode="External" /><Relationship Id="rId96" Type="http://schemas.openxmlformats.org/officeDocument/2006/relationships/hyperlink" Target="mailto:denisa.sabau@gmail.com" TargetMode="External" /><Relationship Id="rId97" Type="http://schemas.openxmlformats.org/officeDocument/2006/relationships/hyperlink" Target="mailto:bluesamuila@yahoo.com" TargetMode="External" /><Relationship Id="rId98" Type="http://schemas.openxmlformats.org/officeDocument/2006/relationships/hyperlink" Target="mailto:bluerobotin@yahoo.com" TargetMode="External" /><Relationship Id="rId99" Type="http://schemas.openxmlformats.org/officeDocument/2006/relationships/hyperlink" Target="mailto:dalia_berindea@yahoo.com" TargetMode="External" /><Relationship Id="rId100" Type="http://schemas.openxmlformats.org/officeDocument/2006/relationships/hyperlink" Target="mailto:enikemgm@yahoo.com" TargetMode="External" /><Relationship Id="rId101" Type="http://schemas.openxmlformats.org/officeDocument/2006/relationships/hyperlink" Target="mailto:cristinainasel@yahoo.com" TargetMode="External" /><Relationship Id="rId102" Type="http://schemas.openxmlformats.org/officeDocument/2006/relationships/hyperlink" Target="mailto:florinporge@gmail.com" TargetMode="External" /><Relationship Id="rId103" Type="http://schemas.openxmlformats.org/officeDocument/2006/relationships/hyperlink" Target="mailto:calin_scurt@yahoo.com" TargetMode="External" /><Relationship Id="rId104" Type="http://schemas.openxmlformats.org/officeDocument/2006/relationships/hyperlink" Target="mailto:ildikoking@gmail.com" TargetMode="External" /><Relationship Id="rId105" Type="http://schemas.openxmlformats.org/officeDocument/2006/relationships/hyperlink" Target="mailto:ioan_alexa@yahoo.com" TargetMode="External" /><Relationship Id="rId106" Type="http://schemas.openxmlformats.org/officeDocument/2006/relationships/hyperlink" Target="mailto:andradagug@yahoo.com" TargetMode="External" /><Relationship Id="rId107" Type="http://schemas.openxmlformats.org/officeDocument/2006/relationships/hyperlink" Target="mailto:vczdana@yahoo.com" TargetMode="External" /><Relationship Id="rId108" Type="http://schemas.openxmlformats.org/officeDocument/2006/relationships/hyperlink" Target="mailto:andr_ee20@yahoo.com" TargetMode="External" /><Relationship Id="rId109" Type="http://schemas.openxmlformats.org/officeDocument/2006/relationships/hyperlink" Target="mailto:blueprodan@yahoo.com" TargetMode="External" /><Relationship Id="rId110" Type="http://schemas.openxmlformats.org/officeDocument/2006/relationships/hyperlink" Target="mailto:florin_daniela2004@yahoo.com" TargetMode="External" /><Relationship Id="rId111" Type="http://schemas.openxmlformats.org/officeDocument/2006/relationships/hyperlink" Target="mailto:lucian_rodina@yahoo.com" TargetMode="External" /><Relationship Id="rId112" Type="http://schemas.openxmlformats.org/officeDocument/2006/relationships/hyperlink" Target="mailto:cristina_nica2002@yahoo.com" TargetMode="External" /><Relationship Id="rId113" Type="http://schemas.openxmlformats.org/officeDocument/2006/relationships/hyperlink" Target="mailto:emilvidi@yahoo.com" TargetMode="External" /><Relationship Id="rId114" Type="http://schemas.openxmlformats.org/officeDocument/2006/relationships/hyperlink" Target="mailto:andreadobrondi@gmail.com" TargetMode="External" /><Relationship Id="rId115" Type="http://schemas.openxmlformats.org/officeDocument/2006/relationships/hyperlink" Target="mailto:drpintilielucian@gmail.com" TargetMode="External" /><Relationship Id="rId116" Type="http://schemas.openxmlformats.org/officeDocument/2006/relationships/hyperlink" Target="mailto:sebi_lascu@yahoo.com" TargetMode="External" /><Relationship Id="rId117" Type="http://schemas.openxmlformats.org/officeDocument/2006/relationships/hyperlink" Target="mailto:miheler@yahoo.com.au" TargetMode="External" /><Relationship Id="rId118" Type="http://schemas.openxmlformats.org/officeDocument/2006/relationships/hyperlink" Target="mailto:barna_lucia@yahoo.com" TargetMode="External" /><Relationship Id="rId119" Type="http://schemas.openxmlformats.org/officeDocument/2006/relationships/hyperlink" Target="mailto:grc_cristina06@yahoo.com" TargetMode="External" /><Relationship Id="rId120" Type="http://schemas.openxmlformats.org/officeDocument/2006/relationships/hyperlink" Target="mailto:stanciu_cosmin28@yahoo.com" TargetMode="External" /><Relationship Id="rId121" Type="http://schemas.openxmlformats.org/officeDocument/2006/relationships/hyperlink" Target="mailto:florin.crstn@yahoo.com" TargetMode="External" /><Relationship Id="rId122" Type="http://schemas.openxmlformats.org/officeDocument/2006/relationships/hyperlink" Target="mailto:ionutzml@yahoo.com" TargetMode="External" /><Relationship Id="rId123" Type="http://schemas.openxmlformats.org/officeDocument/2006/relationships/hyperlink" Target="mailto:andreeagyorgy@yahoo.com" TargetMode="External" /><Relationship Id="rId124" Type="http://schemas.openxmlformats.org/officeDocument/2006/relationships/hyperlink" Target="mailto:gabrielafaur@ymail.com" TargetMode="External" /><Relationship Id="rId125" Type="http://schemas.openxmlformats.org/officeDocument/2006/relationships/hyperlink" Target="mailto:cosminhuplea@gmail.com" TargetMode="External" /><Relationship Id="rId126" Type="http://schemas.openxmlformats.org/officeDocument/2006/relationships/hyperlink" Target="mailto:moldovan_alice@yahoo.com" TargetMode="External" /><Relationship Id="rId127" Type="http://schemas.openxmlformats.org/officeDocument/2006/relationships/hyperlink" Target="mailto:bolocan_mircea@yahoo.com" TargetMode="External" /><Relationship Id="rId128" Type="http://schemas.openxmlformats.org/officeDocument/2006/relationships/hyperlink" Target="mailto:bolocan_denisa@yahoo.com" TargetMode="External" /><Relationship Id="rId129" Type="http://schemas.openxmlformats.org/officeDocument/2006/relationships/hyperlink" Target="mailto:sabau_razvi@yahoo.com" TargetMode="External" /><Relationship Id="rId130" Type="http://schemas.openxmlformats.org/officeDocument/2006/relationships/hyperlink" Target="mailto:ajanosy@yahoo.com" TargetMode="External" /><Relationship Id="rId131" Type="http://schemas.openxmlformats.org/officeDocument/2006/relationships/hyperlink" Target="mailto:cristina.ficut@yahoo.com" TargetMode="External" /><Relationship Id="rId132" Type="http://schemas.openxmlformats.org/officeDocument/2006/relationships/hyperlink" Target="mailto:kingadent@yahoo.com" TargetMode="External" /><Relationship Id="rId133" Type="http://schemas.openxmlformats.org/officeDocument/2006/relationships/hyperlink" Target="mailto:romanitza80@yahoo.com" TargetMode="External" /><Relationship Id="rId134" Type="http://schemas.openxmlformats.org/officeDocument/2006/relationships/hyperlink" Target="mailto:pmihaelafelicia@yahoo.com" TargetMode="External" /><Relationship Id="rId135" Type="http://schemas.openxmlformats.org/officeDocument/2006/relationships/hyperlink" Target="mailto:olysime@yahoo.com" TargetMode="External" /><Relationship Id="rId136" Type="http://schemas.openxmlformats.org/officeDocument/2006/relationships/hyperlink" Target="mailto:drmirela79@yahoo.com" TargetMode="External" /><Relationship Id="rId137" Type="http://schemas.openxmlformats.org/officeDocument/2006/relationships/hyperlink" Target="mailto:lkaticabogar@yahoo.com" TargetMode="External" /><Relationship Id="rId138" Type="http://schemas.openxmlformats.org/officeDocument/2006/relationships/hyperlink" Target="mailto:cmidriuhosvc@yahoo.com" TargetMode="External" /><Relationship Id="rId139" Type="http://schemas.openxmlformats.org/officeDocument/2006/relationships/hyperlink" Target="mailto:monibalog@yahoo.com" TargetMode="External" /><Relationship Id="rId140" Type="http://schemas.openxmlformats.org/officeDocument/2006/relationships/hyperlink" Target="mailto:mana.birtas@yahoo.ro" TargetMode="External" /><Relationship Id="rId141" Type="http://schemas.openxmlformats.org/officeDocument/2006/relationships/hyperlink" Target="mailto:bglnat@yahoo.com" TargetMode="External" /><Relationship Id="rId142" Type="http://schemas.openxmlformats.org/officeDocument/2006/relationships/hyperlink" Target="mailto:mihaelagavris@yahoo.com" TargetMode="External" /><Relationship Id="rId143" Type="http://schemas.openxmlformats.org/officeDocument/2006/relationships/hyperlink" Target="mailto:zatykoandrea83@gmail.com" TargetMode="External" /><Relationship Id="rId144" Type="http://schemas.openxmlformats.org/officeDocument/2006/relationships/hyperlink" Target="mailto:hawahraul@yahoo.com" TargetMode="External" /><Relationship Id="rId145" Type="http://schemas.openxmlformats.org/officeDocument/2006/relationships/hyperlink" Target="mailto:jstm84@yahoo.com" TargetMode="External" /><Relationship Id="rId146" Type="http://schemas.openxmlformats.org/officeDocument/2006/relationships/hyperlink" Target="mailto:adela_paul34@yahoo.com" TargetMode="External" /><Relationship Id="rId147" Type="http://schemas.openxmlformats.org/officeDocument/2006/relationships/hyperlink" Target="mailto:benipbc@yahoo.com" TargetMode="External" /><Relationship Id="rId148" Type="http://schemas.openxmlformats.org/officeDocument/2006/relationships/hyperlink" Target="mailto:dulacsi@yahoo.com" TargetMode="External" /><Relationship Id="rId149" Type="http://schemas.openxmlformats.org/officeDocument/2006/relationships/hyperlink" Target="mailto:russimonamaria@yahoo.com" TargetMode="External" /><Relationship Id="rId150" Type="http://schemas.openxmlformats.org/officeDocument/2006/relationships/hyperlink" Target="mailto:anabela_saitos@yahoo.com" TargetMode="External" /><Relationship Id="rId151" Type="http://schemas.openxmlformats.org/officeDocument/2006/relationships/hyperlink" Target="mailto:gabriela.silaghi@yahoo.com" TargetMode="External" /><Relationship Id="rId152" Type="http://schemas.openxmlformats.org/officeDocument/2006/relationships/hyperlink" Target="mailto:dianastancu25@yahoo.com" TargetMode="External" /><Relationship Id="rId153" Type="http://schemas.openxmlformats.org/officeDocument/2006/relationships/hyperlink" Target="mailto:adriana.tent@yahoo.com" TargetMode="External" /><Relationship Id="rId154" Type="http://schemas.openxmlformats.org/officeDocument/2006/relationships/hyperlink" Target="mailto:dantimut@yahoo.com" TargetMode="External" /><Relationship Id="rId155" Type="http://schemas.openxmlformats.org/officeDocument/2006/relationships/hyperlink" Target="mailto:livia.todireanu@yahoo.com" TargetMode="External" /><Relationship Id="rId156" Type="http://schemas.openxmlformats.org/officeDocument/2006/relationships/hyperlink" Target="mailto:cool_giulia@yahoo.com" TargetMode="External" /><Relationship Id="rId157" Type="http://schemas.openxmlformats.org/officeDocument/2006/relationships/hyperlink" Target="mailto:arcalean.cristian@yahoo.com" TargetMode="External" /><Relationship Id="rId158" Type="http://schemas.openxmlformats.org/officeDocument/2006/relationships/hyperlink" Target="mailto:sz.csabi05@yahoo.com" TargetMode="External" /><Relationship Id="rId159" Type="http://schemas.openxmlformats.org/officeDocument/2006/relationships/hyperlink" Target="mailto:dr.popcarmen@gmail.com" TargetMode="External" /><Relationship Id="rId160" Type="http://schemas.openxmlformats.org/officeDocument/2006/relationships/hyperlink" Target="mailto:vesanatalia@yahoo.com" TargetMode="External" /><Relationship Id="rId161" Type="http://schemas.openxmlformats.org/officeDocument/2006/relationships/hyperlink" Target="mailto:viteazbogdan@yahoo.com" TargetMode="External" /><Relationship Id="rId162" Type="http://schemas.openxmlformats.org/officeDocument/2006/relationships/hyperlink" Target="mailto:ralukcro@yahoo.com" TargetMode="External" /><Relationship Id="rId163" Type="http://schemas.openxmlformats.org/officeDocument/2006/relationships/hyperlink" Target="mailto:andor_teo@yahoo.com" TargetMode="External" /><Relationship Id="rId164" Type="http://schemas.openxmlformats.org/officeDocument/2006/relationships/hyperlink" Target="mailto:buciuman.laura@yahoo.com" TargetMode="External" /><Relationship Id="rId165" Type="http://schemas.openxmlformats.org/officeDocument/2006/relationships/hyperlink" Target="mailto:ionutbala2008@yahoo.com" TargetMode="External" /><Relationship Id="rId166" Type="http://schemas.openxmlformats.org/officeDocument/2006/relationships/hyperlink" Target="mailto:eugenia.gavrilut@yahoo.com" TargetMode="External" /><Relationship Id="rId167" Type="http://schemas.openxmlformats.org/officeDocument/2006/relationships/hyperlink" Target="mailto:dr.poproman@yahoo.ro" TargetMode="External" /><Relationship Id="rId168" Type="http://schemas.openxmlformats.org/officeDocument/2006/relationships/hyperlink" Target="mailto:anca_simona20@yahoo.com" TargetMode="External" /><Relationship Id="rId169" Type="http://schemas.openxmlformats.org/officeDocument/2006/relationships/hyperlink" Target="mailto:trubacs@yahoo.com" TargetMode="External" /><Relationship Id="rId170" Type="http://schemas.openxmlformats.org/officeDocument/2006/relationships/hyperlink" Target="mailto:BALA.CRISTINA@yahoo.com" TargetMode="External" /><Relationship Id="rId171" Type="http://schemas.openxmlformats.org/officeDocument/2006/relationships/hyperlink" Target="mailto:HERMAN.COSMIN@yahoo.com" TargetMode="External" /><Relationship Id="rId172" Type="http://schemas.openxmlformats.org/officeDocument/2006/relationships/hyperlink" Target="mailto:LUCIANRESTEA@YAHOO.COM" TargetMode="External" /><Relationship Id="rId173" Type="http://schemas.openxmlformats.org/officeDocument/2006/relationships/hyperlink" Target="mailto:Dr.PurgeBogdan@yahoo.com" TargetMode="External" /><Relationship Id="rId174" Type="http://schemas.openxmlformats.org/officeDocument/2006/relationships/hyperlink" Target="mailto:gavruczatibor@yahoo.com" TargetMode="External" /><Relationship Id="rId175" Type="http://schemas.openxmlformats.org/officeDocument/2006/relationships/hyperlink" Target="mailto:firusv@yahoo.com" TargetMode="External" /><Relationship Id="rId176" Type="http://schemas.openxmlformats.org/officeDocument/2006/relationships/hyperlink" Target="mailto:taniabalota@gmail.com" TargetMode="External" /><Relationship Id="rId177" Type="http://schemas.openxmlformats.org/officeDocument/2006/relationships/hyperlink" Target="mailto:parazit_001@yahoo.com" TargetMode="External" /><Relationship Id="rId178" Type="http://schemas.openxmlformats.org/officeDocument/2006/relationships/hyperlink" Target="mailto:iancu_paul_md@yahoo.com" TargetMode="External" /><Relationship Id="rId179" Type="http://schemas.openxmlformats.org/officeDocument/2006/relationships/hyperlink" Target="mailto:lupasraluca@yahoo.com" TargetMode="External" /><Relationship Id="rId180" Type="http://schemas.openxmlformats.org/officeDocument/2006/relationships/hyperlink" Target="mailto:rafa_adrian_daniel@yahoo.com" TargetMode="External" /><Relationship Id="rId181" Type="http://schemas.openxmlformats.org/officeDocument/2006/relationships/hyperlink" Target="mailto:rafa_adrian_daniel@yahoo.com" TargetMode="External" /><Relationship Id="rId182" Type="http://schemas.openxmlformats.org/officeDocument/2006/relationships/hyperlink" Target="mailto:raal_r21@yahoo.com" TargetMode="External" /><Relationship Id="rId183" Type="http://schemas.openxmlformats.org/officeDocument/2006/relationships/hyperlink" Target="mailto:burynell23@yahoo.com" TargetMode="External" /><Relationship Id="rId184" Type="http://schemas.openxmlformats.org/officeDocument/2006/relationships/hyperlink" Target="mailto:adry_ana1706@yahoo.com" TargetMode="External" /><Relationship Id="rId185" Type="http://schemas.openxmlformats.org/officeDocument/2006/relationships/hyperlink" Target="mailto:moca.mihaela@yahoo.com" TargetMode="External" /><Relationship Id="rId186" Type="http://schemas.openxmlformats.org/officeDocument/2006/relationships/hyperlink" Target="mailto:natalia_floruta@yahoo.com" TargetMode="External" /><Relationship Id="rId187" Type="http://schemas.openxmlformats.org/officeDocument/2006/relationships/hyperlink" Target="mailto:genoveva55@yahoo.com" TargetMode="External" /><Relationship Id="rId188" Type="http://schemas.openxmlformats.org/officeDocument/2006/relationships/hyperlink" Target="mailto:titania182003@yahoo.com" TargetMode="External" /><Relationship Id="rId189" Type="http://schemas.openxmlformats.org/officeDocument/2006/relationships/hyperlink" Target="mailto:anca_apateanu@yahoo.com" TargetMode="External" /><Relationship Id="rId190" Type="http://schemas.openxmlformats.org/officeDocument/2006/relationships/hyperlink" Target="mailto:HAJDU_ALICE@YAHOO.COM" TargetMode="External" /><Relationship Id="rId191" Type="http://schemas.openxmlformats.org/officeDocument/2006/relationships/hyperlink" Target="mailto:tocai3r9n1_86@yahoo.com" TargetMode="External" /><Relationship Id="rId192" Type="http://schemas.openxmlformats.org/officeDocument/2006/relationships/hyperlink" Target="mailto:tinuta_76@yahoo.com" TargetMode="External" /><Relationship Id="rId193" Type="http://schemas.openxmlformats.org/officeDocument/2006/relationships/hyperlink" Target="mailto:fteodoradelia@yahoo.co.uk" TargetMode="External" /><Relationship Id="rId194" Type="http://schemas.openxmlformats.org/officeDocument/2006/relationships/hyperlink" Target="mailto:nicolle_172000@yahoo.com" TargetMode="External" /><Relationship Id="rId195" Type="http://schemas.openxmlformats.org/officeDocument/2006/relationships/hyperlink" Target="mailto:adrian_mga@yahoo.com" TargetMode="External" /><Relationship Id="rId196" Type="http://schemas.openxmlformats.org/officeDocument/2006/relationships/hyperlink" Target="mailto:adrian.ungur@gmail.com" TargetMode="External" /><Relationship Id="rId197" Type="http://schemas.openxmlformats.org/officeDocument/2006/relationships/hyperlink" Target="mailto:mident5@yahoo.com" TargetMode="External" /><Relationship Id="rId198" Type="http://schemas.openxmlformats.org/officeDocument/2006/relationships/hyperlink" Target="mailto:gheban_lavinia@yahoo.com" TargetMode="External" /><Relationship Id="rId199" Type="http://schemas.openxmlformats.org/officeDocument/2006/relationships/hyperlink" Target="mailto:tirlagiorgy@yahoo.com" TargetMode="External" /><Relationship Id="rId200" Type="http://schemas.openxmlformats.org/officeDocument/2006/relationships/hyperlink" Target="mailto:nicotimut@yahoo.com" TargetMode="External" /><Relationship Id="rId201" Type="http://schemas.openxmlformats.org/officeDocument/2006/relationships/hyperlink" Target="mailto:andrei_suiugan@yahoo.com" TargetMode="External" /><Relationship Id="rId202" Type="http://schemas.openxmlformats.org/officeDocument/2006/relationships/hyperlink" Target="mailto:ramocraciun86@yahoo.com" TargetMode="External" /><Relationship Id="rId203" Type="http://schemas.openxmlformats.org/officeDocument/2006/relationships/hyperlink" Target="mailto:oana14sas@yahoo.com" TargetMode="External" /><Relationship Id="rId204" Type="http://schemas.openxmlformats.org/officeDocument/2006/relationships/hyperlink" Target="mailto:corinageorgiana@yahoo.co.nz" TargetMode="External" /><Relationship Id="rId205" Type="http://schemas.openxmlformats.org/officeDocument/2006/relationships/hyperlink" Target="mailto:maghiar_paul@yahoo.com" TargetMode="External" /><Relationship Id="rId206" Type="http://schemas.openxmlformats.org/officeDocument/2006/relationships/hyperlink" Target="mailto:claudiuiacob@yahoo.com" TargetMode="External" /><Relationship Id="rId207" Type="http://schemas.openxmlformats.org/officeDocument/2006/relationships/hyperlink" Target="mailto:dr.angelaelena@gmail.com" TargetMode="External" /><Relationship Id="rId208" Type="http://schemas.openxmlformats.org/officeDocument/2006/relationships/hyperlink" Target="mailto:dyanalarisa@yahoo.com" TargetMode="External" /><Relationship Id="rId209" Type="http://schemas.openxmlformats.org/officeDocument/2006/relationships/hyperlink" Target="mailto:marianemes49@yahoo.com" TargetMode="External" /><Relationship Id="rId210" Type="http://schemas.openxmlformats.org/officeDocument/2006/relationships/hyperlink" Target="mailto:adrian.cadis@outlook.com" TargetMode="External" /><Relationship Id="rId211" Type="http://schemas.openxmlformats.org/officeDocument/2006/relationships/hyperlink" Target="mailto:ioanafiterau@yahoo.com" TargetMode="External" /><Relationship Id="rId212" Type="http://schemas.openxmlformats.org/officeDocument/2006/relationships/hyperlink" Target="mailto:dr.dianaabrudan@gmail.com" TargetMode="External" /><Relationship Id="rId213" Type="http://schemas.openxmlformats.org/officeDocument/2006/relationships/hyperlink" Target="mailto:lumy_nytza@yahoo.com" TargetMode="External" /><Relationship Id="rId214" Type="http://schemas.openxmlformats.org/officeDocument/2006/relationships/hyperlink" Target="mailto:liana_micula@yahoo.com" TargetMode="External" /><Relationship Id="rId215" Type="http://schemas.openxmlformats.org/officeDocument/2006/relationships/hyperlink" Target="mailto:cmidrmarcutdaliacristina@yahoo.com" TargetMode="External" /><Relationship Id="rId216" Type="http://schemas.openxmlformats.org/officeDocument/2006/relationships/hyperlink" Target="mailto:nico27matei@yahoo.com" TargetMode="External" /><Relationship Id="rId217" Type="http://schemas.openxmlformats.org/officeDocument/2006/relationships/hyperlink" Target="mailto:ioana_manea_83@yahoo.com" TargetMode="External" /><Relationship Id="rId218" Type="http://schemas.openxmlformats.org/officeDocument/2006/relationships/hyperlink" Target="mailto:kozmadent@gmail.com" TargetMode="External" /><Relationship Id="rId219" Type="http://schemas.openxmlformats.org/officeDocument/2006/relationships/hyperlink" Target="mailto:ionutdenta@yahoo.com" TargetMode="External" /><Relationship Id="rId220" Type="http://schemas.openxmlformats.org/officeDocument/2006/relationships/hyperlink" Target="mailto:drugasliliana@yahoo.com" TargetMode="External" /><Relationship Id="rId221" Type="http://schemas.openxmlformats.org/officeDocument/2006/relationships/hyperlink" Target="mailto:muduraioana@yahoo.com" TargetMode="External" /><Relationship Id="rId222" Type="http://schemas.openxmlformats.org/officeDocument/2006/relationships/hyperlink" Target="mailto:biancastanis@yahoo.com" TargetMode="External" /><Relationship Id="rId223" Type="http://schemas.openxmlformats.org/officeDocument/2006/relationships/hyperlink" Target="mailto:hasdemian@yahoo.com" TargetMode="External" /><Relationship Id="rId224" Type="http://schemas.openxmlformats.org/officeDocument/2006/relationships/hyperlink" Target="mailto:boca.biancaflorina@yahoo.com" TargetMode="External" /><Relationship Id="rId225" Type="http://schemas.openxmlformats.org/officeDocument/2006/relationships/hyperlink" Target="mailto:brontanca@gmail.com" TargetMode="External" /><Relationship Id="rId226" Type="http://schemas.openxmlformats.org/officeDocument/2006/relationships/hyperlink" Target="mailto:popameli@yahoo.com" TargetMode="External" /><Relationship Id="rId227" Type="http://schemas.openxmlformats.org/officeDocument/2006/relationships/hyperlink" Target="mailto:a_allexutzza@yahoo.com" TargetMode="External" /><Relationship Id="rId228" Type="http://schemas.openxmlformats.org/officeDocument/2006/relationships/hyperlink" Target="mailto:petrucernau@gmail.com" TargetMode="External" /><Relationship Id="rId229" Type="http://schemas.openxmlformats.org/officeDocument/2006/relationships/hyperlink" Target="mailto:natalia_gaje@yahoo.com" TargetMode="External" /><Relationship Id="rId230" Type="http://schemas.openxmlformats.org/officeDocument/2006/relationships/hyperlink" Target="mailto:danliaalexandra@yahoo.com" TargetMode="External" /><Relationship Id="rId231" Type="http://schemas.openxmlformats.org/officeDocument/2006/relationships/hyperlink" Target="mailto:raul_zaharia@yahoo.com" TargetMode="External" /><Relationship Id="rId232" Type="http://schemas.openxmlformats.org/officeDocument/2006/relationships/hyperlink" Target="mailto:iuli_stoma@yahoo.com" TargetMode="External" /><Relationship Id="rId233" Type="http://schemas.openxmlformats.org/officeDocument/2006/relationships/hyperlink" Target="mailto:sorina_patcas@yahoo.com" TargetMode="External" /><Relationship Id="rId234" Type="http://schemas.openxmlformats.org/officeDocument/2006/relationships/hyperlink" Target="mailto:gabi_barui@yahoo.com" TargetMode="External" /><Relationship Id="rId235" Type="http://schemas.openxmlformats.org/officeDocument/2006/relationships/hyperlink" Target="mailto:nemetiorsi@yahoo.com" TargetMode="External" /><Relationship Id="rId236" Type="http://schemas.openxmlformats.org/officeDocument/2006/relationships/hyperlink" Target="mailto:anca_urdea1987@yahoo.com" TargetMode="External" /><Relationship Id="rId237" Type="http://schemas.openxmlformats.org/officeDocument/2006/relationships/hyperlink" Target="mailto:sabin_cantemir1987@yahoo.com" TargetMode="External" /><Relationship Id="rId238" Type="http://schemas.openxmlformats.org/officeDocument/2006/relationships/hyperlink" Target="mailto:inanorbi@yahoo.com" TargetMode="External" /><Relationship Id="rId239" Type="http://schemas.openxmlformats.org/officeDocument/2006/relationships/hyperlink" Target="mailto:dorastoboran@yahoo.com" TargetMode="External" /><Relationship Id="rId240" Type="http://schemas.openxmlformats.org/officeDocument/2006/relationships/hyperlink" Target="mailto:szabo.brigitta1989@yahoo.com" TargetMode="External" /><Relationship Id="rId241" Type="http://schemas.openxmlformats.org/officeDocument/2006/relationships/hyperlink" Target="mailto:drvalceacosminalexandru@ymail.com" TargetMode="External" /><Relationship Id="rId242" Type="http://schemas.openxmlformats.org/officeDocument/2006/relationships/hyperlink" Target="mailto:catalin.m.ro@gmail.com" TargetMode="External" /><Relationship Id="rId243" Type="http://schemas.openxmlformats.org/officeDocument/2006/relationships/hyperlink" Target="mailto:ciocicroxana@yahoo.com" TargetMode="External" /><Relationship Id="rId244" Type="http://schemas.openxmlformats.org/officeDocument/2006/relationships/hyperlink" Target="mailto:vladhotnoga@gmail.com" TargetMode="External" /><Relationship Id="rId245" Type="http://schemas.openxmlformats.org/officeDocument/2006/relationships/hyperlink" Target="mailto:dan.zelea@yahoo.com" TargetMode="External" /><Relationship Id="rId246" Type="http://schemas.openxmlformats.org/officeDocument/2006/relationships/hyperlink" Target="mailto:dan.halmi@yahoo.com" TargetMode="External" /><Relationship Id="rId247" Type="http://schemas.openxmlformats.org/officeDocument/2006/relationships/hyperlink" Target="mailto:bencheamihai@yahoo.com" TargetMode="External" /><Relationship Id="rId248" Type="http://schemas.openxmlformats.org/officeDocument/2006/relationships/hyperlink" Target="mailto:popacorinaolivia@yahoo.com" TargetMode="External" /><Relationship Id="rId249" Type="http://schemas.openxmlformats.org/officeDocument/2006/relationships/hyperlink" Target="mailto:ede-moni@freemail.hu" TargetMode="External" /><Relationship Id="rId250" Type="http://schemas.openxmlformats.org/officeDocument/2006/relationships/hyperlink" Target="mailto:moldentis@gmail.com" TargetMode="External" /><Relationship Id="rId251" Type="http://schemas.openxmlformats.org/officeDocument/2006/relationships/hyperlink" Target="mailto:sandor_joanna@yahoo.com" TargetMode="External" /><Relationship Id="rId252" Type="http://schemas.openxmlformats.org/officeDocument/2006/relationships/hyperlink" Target="mailto:ro.adrianaa@yahoo.com" TargetMode="External" /><Relationship Id="rId253" Type="http://schemas.openxmlformats.org/officeDocument/2006/relationships/hyperlink" Target="mailto:panteavladalin@yahoo.ro" TargetMode="External" /><Relationship Id="rId254" Type="http://schemas.openxmlformats.org/officeDocument/2006/relationships/hyperlink" Target="mailto:ioana.costras.nad@gmail.com" TargetMode="External" /><Relationship Id="rId255" Type="http://schemas.openxmlformats.org/officeDocument/2006/relationships/hyperlink" Target="mailto:abelcrina@gmail.com" TargetMode="External" /><Relationship Id="rId256" Type="http://schemas.openxmlformats.org/officeDocument/2006/relationships/hyperlink" Target="mailto:simosirb_22@yahoo.com" TargetMode="External" /><Relationship Id="rId257" Type="http://schemas.openxmlformats.org/officeDocument/2006/relationships/hyperlink" Target="mailto:szipi78@yahoo.com" TargetMode="External" /><Relationship Id="rId258" Type="http://schemas.openxmlformats.org/officeDocument/2006/relationships/hyperlink" Target="mailto:cameliaiuliasabau@gmail.com" TargetMode="External" /><Relationship Id="rId259" Type="http://schemas.openxmlformats.org/officeDocument/2006/relationships/hyperlink" Target="mailto:nechitaroxanad@yahoo.com" TargetMode="External" /><Relationship Id="rId260" Type="http://schemas.openxmlformats.org/officeDocument/2006/relationships/hyperlink" Target="mailto:ingrid.lieb@yahoo.com" TargetMode="External" /><Relationship Id="rId261" Type="http://schemas.openxmlformats.org/officeDocument/2006/relationships/hyperlink" Target="mailto:anca_robotin@hotmail.com" TargetMode="External" /><Relationship Id="rId262" Type="http://schemas.openxmlformats.org/officeDocument/2006/relationships/hyperlink" Target="mailto:ioana.arde@yahoo.com" TargetMode="External" /><Relationship Id="rId263" Type="http://schemas.openxmlformats.org/officeDocument/2006/relationships/hyperlink" Target="mailto:raluca.raul29@yahoo.ro" TargetMode="External" /><Relationship Id="rId264" Type="http://schemas.openxmlformats.org/officeDocument/2006/relationships/hyperlink" Target="mailto:gabriela.bosca7@yahoo.com" TargetMode="External" /><Relationship Id="rId265" Type="http://schemas.openxmlformats.org/officeDocument/2006/relationships/hyperlink" Target="mailto:bereteu.radurazvan@yahoo.com" TargetMode="External" /><Relationship Id="rId266" Type="http://schemas.openxmlformats.org/officeDocument/2006/relationships/hyperlink" Target="mailto:mihaela.dentist@gmail.com" TargetMode="External" /><Relationship Id="rId267" Type="http://schemas.openxmlformats.org/officeDocument/2006/relationships/hyperlink" Target="mailto:luminita.pacurar@gmail.com" TargetMode="External" /><Relationship Id="rId268" Type="http://schemas.openxmlformats.org/officeDocument/2006/relationships/hyperlink" Target="mailto:hubner_iozsef@yahoo.com" TargetMode="External" /><Relationship Id="rId269" Type="http://schemas.openxmlformats.org/officeDocument/2006/relationships/hyperlink" Target="mailto:ancavechiuindries@gmail.com" TargetMode="External" /><Relationship Id="rId270" Type="http://schemas.openxmlformats.org/officeDocument/2006/relationships/hyperlink" Target="mailto:babyluanna@yahoo.com" TargetMode="External" /><Relationship Id="rId271" Type="http://schemas.openxmlformats.org/officeDocument/2006/relationships/hyperlink" Target="mailto:orsy_canalas@yahoo.com" TargetMode="External" /><Relationship Id="rId272" Type="http://schemas.openxmlformats.org/officeDocument/2006/relationships/hyperlink" Target="mailto:monica.sime@yahoo.com" TargetMode="External" /><Relationship Id="rId273" Type="http://schemas.openxmlformats.org/officeDocument/2006/relationships/hyperlink" Target="mailto:cristi_bs@yahoo.com" TargetMode="External" /><Relationship Id="rId274" Type="http://schemas.openxmlformats.org/officeDocument/2006/relationships/hyperlink" Target="mailto:borodan_seby@yahoo.com" TargetMode="External" /><Relationship Id="rId275" Type="http://schemas.openxmlformats.org/officeDocument/2006/relationships/hyperlink" Target="mailto:alexandra_coloji@yahoo.com" TargetMode="External" /><Relationship Id="rId276" Type="http://schemas.openxmlformats.org/officeDocument/2006/relationships/hyperlink" Target="mailto:lissa4000@gmail.com" TargetMode="External" /><Relationship Id="rId277" Type="http://schemas.openxmlformats.org/officeDocument/2006/relationships/hyperlink" Target="mailto:stanciu.bogdanv@yahoo.com" TargetMode="External" /><Relationship Id="rId278" Type="http://schemas.openxmlformats.org/officeDocument/2006/relationships/hyperlink" Target="mailto:dr_adinacazacu@yahoo.com" TargetMode="External" /><Relationship Id="rId279" Type="http://schemas.openxmlformats.org/officeDocument/2006/relationships/hyperlink" Target="mailto:dr_dianagavra@yahoo.ro" TargetMode="External" /><Relationship Id="rId280" Type="http://schemas.openxmlformats.org/officeDocument/2006/relationships/hyperlink" Target="mailto:oanadental@yahoo.com" TargetMode="External" /><Relationship Id="rId281" Type="http://schemas.openxmlformats.org/officeDocument/2006/relationships/hyperlink" Target="mailto:bernadettemile@gmail.com" TargetMode="External" /><Relationship Id="rId282" Type="http://schemas.openxmlformats.org/officeDocument/2006/relationships/hyperlink" Target="mailto:domokosandrea80@yahoo.com" TargetMode="External" /><Relationship Id="rId283" Type="http://schemas.openxmlformats.org/officeDocument/2006/relationships/hyperlink" Target="mailto:mihaelalannert@yahoo.com" TargetMode="External" /><Relationship Id="rId284" Type="http://schemas.openxmlformats.org/officeDocument/2006/relationships/hyperlink" Target="mailto:sorin_bala@yahoo.com" TargetMode="External" /><Relationship Id="rId285" Type="http://schemas.openxmlformats.org/officeDocument/2006/relationships/hyperlink" Target="mailto:serban_romocea@yahoo.com" TargetMode="External" /><Relationship Id="rId286" Type="http://schemas.openxmlformats.org/officeDocument/2006/relationships/hyperlink" Target="mailto:ina24t@yahoo.com" TargetMode="External" /><Relationship Id="rId287" Type="http://schemas.openxmlformats.org/officeDocument/2006/relationships/hyperlink" Target="mailto:dr.iosifroxana@gmail.com" TargetMode="External" /><Relationship Id="rId288" Type="http://schemas.openxmlformats.org/officeDocument/2006/relationships/hyperlink" Target="mailto:ligia_lazar2004@yahoo.com" TargetMode="External" /><Relationship Id="rId289" Type="http://schemas.openxmlformats.org/officeDocument/2006/relationships/hyperlink" Target="mailto:alexmanta_19@yahoo.com" TargetMode="External" /><Relationship Id="rId290" Type="http://schemas.openxmlformats.org/officeDocument/2006/relationships/hyperlink" Target="mailto:dr.yvettevolgyesi@yahoo.com" TargetMode="External" /><Relationship Id="rId291" Type="http://schemas.openxmlformats.org/officeDocument/2006/relationships/hyperlink" Target="mailto:alexandraarcalean@yahoo.ro" TargetMode="External" /><Relationship Id="rId292" Type="http://schemas.openxmlformats.org/officeDocument/2006/relationships/hyperlink" Target="mailto:lexichirila@yahoo.com" TargetMode="External" /><Relationship Id="rId293" Type="http://schemas.openxmlformats.org/officeDocument/2006/relationships/hyperlink" Target="mailto:boramedical@gmail.com" TargetMode="External" /><Relationship Id="rId294" Type="http://schemas.openxmlformats.org/officeDocument/2006/relationships/hyperlink" Target="mailto:lazar_adela@yahoo.ro" TargetMode="External" /><Relationship Id="rId295" Type="http://schemas.openxmlformats.org/officeDocument/2006/relationships/hyperlink" Target="mailto:chereches_jessica@yahoo.com" TargetMode="External" /><Relationship Id="rId296" Type="http://schemas.openxmlformats.org/officeDocument/2006/relationships/hyperlink" Target="mailto:silaghiioana@yahoo.com" TargetMode="External" /><Relationship Id="rId297" Type="http://schemas.openxmlformats.org/officeDocument/2006/relationships/hyperlink" Target="mailto:miova64@yahoo.com" TargetMode="External" /><Relationship Id="rId298" Type="http://schemas.openxmlformats.org/officeDocument/2006/relationships/hyperlink" Target="mailto:raul.pop91@yahoo.com" TargetMode="External" /><Relationship Id="rId299" Type="http://schemas.openxmlformats.org/officeDocument/2006/relationships/hyperlink" Target="mailto:dr.tule.madalina@gmail.com" TargetMode="External" /><Relationship Id="rId300" Type="http://schemas.openxmlformats.org/officeDocument/2006/relationships/hyperlink" Target="mailto:moca_gabi@yahoo.com" TargetMode="External" /><Relationship Id="rId301" Type="http://schemas.openxmlformats.org/officeDocument/2006/relationships/hyperlink" Target="mailto:voita_florin@yahoo.com" TargetMode="External" /><Relationship Id="rId302" Type="http://schemas.openxmlformats.org/officeDocument/2006/relationships/hyperlink" Target="mailto:haidu.george@yahoo.com" TargetMode="External" /><Relationship Id="rId303" Type="http://schemas.openxmlformats.org/officeDocument/2006/relationships/hyperlink" Target="mailto:sweet_ale91@yahoo.com" TargetMode="External" /><Relationship Id="rId304" Type="http://schemas.openxmlformats.org/officeDocument/2006/relationships/hyperlink" Target="mailto:camelia.meza@yahoo.com" TargetMode="External" /><Relationship Id="rId305" Type="http://schemas.openxmlformats.org/officeDocument/2006/relationships/hyperlink" Target="mailto:mihellergyongyi@gmail.com" TargetMode="External" /><Relationship Id="rId306" Type="http://schemas.openxmlformats.org/officeDocument/2006/relationships/hyperlink" Target="mailto:corinaayan@yahoo.com" TargetMode="External" /><Relationship Id="rId307" Type="http://schemas.openxmlformats.org/officeDocument/2006/relationships/hyperlink" Target="mailto:moldovan_ioana_carmen@yahoo.com" TargetMode="External" /><Relationship Id="rId308" Type="http://schemas.openxmlformats.org/officeDocument/2006/relationships/hyperlink" Target="mailto:beahanizs@yahoo.com" TargetMode="External" /><Relationship Id="rId30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rigaspar@freemail.hu" TargetMode="External" /><Relationship Id="rId2" Type="http://schemas.openxmlformats.org/officeDocument/2006/relationships/hyperlink" Target="mailto:keriildiko@freemail.hu" TargetMode="External" /><Relationship Id="rId3" Type="http://schemas.openxmlformats.org/officeDocument/2006/relationships/hyperlink" Target="mailto:dokibuni@yahoo.it" TargetMode="External" /><Relationship Id="rId4" Type="http://schemas.openxmlformats.org/officeDocument/2006/relationships/hyperlink" Target="mailto:laurentiuiuhasz@gmail.com" TargetMode="External" /><Relationship Id="rId5" Type="http://schemas.openxmlformats.org/officeDocument/2006/relationships/hyperlink" Target="mailto:volicovschilucia02@gmail.com" TargetMode="External" /><Relationship Id="rId6" Type="http://schemas.openxmlformats.org/officeDocument/2006/relationships/hyperlink" Target="mailto:dr.ionelelena@yahoo.com" TargetMode="External" /><Relationship Id="rId7" Type="http://schemas.openxmlformats.org/officeDocument/2006/relationships/hyperlink" Target="mailto:mircea789sarbu@gmail.com" TargetMode="External" /><Relationship Id="rId8" Type="http://schemas.openxmlformats.org/officeDocument/2006/relationships/hyperlink" Target="mailto:gabriellacseh@yahoo.com" TargetMode="External" /><Relationship Id="rId9" Type="http://schemas.openxmlformats.org/officeDocument/2006/relationships/hyperlink" Target="mailto:cipridalai@gmail.com" TargetMode="External" /><Relationship Id="rId10" Type="http://schemas.openxmlformats.org/officeDocument/2006/relationships/hyperlink" Target="mailto:liana.balaj@yahoo.com" TargetMode="External" /><Relationship Id="rId11" Type="http://schemas.openxmlformats.org/officeDocument/2006/relationships/hyperlink" Target="mailto:despinabogdan@yahoo.com" TargetMode="External" /><Relationship Id="rId12" Type="http://schemas.openxmlformats.org/officeDocument/2006/relationships/hyperlink" Target="mailto:maria_ciocotisan@yahoo.com" TargetMode="External" /><Relationship Id="rId13" Type="http://schemas.openxmlformats.org/officeDocument/2006/relationships/hyperlink" Target="mailto:ion.salinschi@yahoo.com" TargetMode="External" /><Relationship Id="rId14" Type="http://schemas.openxmlformats.org/officeDocument/2006/relationships/hyperlink" Target="mailto:dia.nicoara@yahoo.com" TargetMode="External" /><Relationship Id="rId15" Type="http://schemas.openxmlformats.org/officeDocument/2006/relationships/hyperlink" Target="mailto:dredit1962@gmail.com" TargetMode="External" /><Relationship Id="rId16" Type="http://schemas.openxmlformats.org/officeDocument/2006/relationships/hyperlink" Target="mailto:safi.dental@gmail.com" TargetMode="External" /><Relationship Id="rId17" Type="http://schemas.openxmlformats.org/officeDocument/2006/relationships/hyperlink" Target="mailto:cucalbinita@yahoo.com" TargetMode="External" /><Relationship Id="rId18" Type="http://schemas.openxmlformats.org/officeDocument/2006/relationships/hyperlink" Target="mailto:dentamedicum@yahoo.com" TargetMode="External" /><Relationship Id="rId19" Type="http://schemas.openxmlformats.org/officeDocument/2006/relationships/hyperlink" Target="mailto:cameliadalai@gmail.com" TargetMode="External" /><Relationship Id="rId20" Type="http://schemas.openxmlformats.org/officeDocument/2006/relationships/hyperlink" Target="mailto:cmidrserbanlaza@gmail.com" TargetMode="External" /><Relationship Id="rId21" Type="http://schemas.openxmlformats.org/officeDocument/2006/relationships/hyperlink" Target="mailto:octaoradea@gmail.com" TargetMode="External" /><Relationship Id="rId22" Type="http://schemas.openxmlformats.org/officeDocument/2006/relationships/hyperlink" Target="mailto:mihailpantor@yahoo.com" TargetMode="External" /><Relationship Id="rId23" Type="http://schemas.openxmlformats.org/officeDocument/2006/relationships/hyperlink" Target="mailto:enicsabai@yahoo.com" TargetMode="External" /><Relationship Id="rId24" Type="http://schemas.openxmlformats.org/officeDocument/2006/relationships/hyperlink" Target="mailto:office.salvadent@gmail.com" TargetMode="External" /><Relationship Id="rId25" Type="http://schemas.openxmlformats.org/officeDocument/2006/relationships/hyperlink" Target="mailto:cameliadalai@gmail.com" TargetMode="External" /><Relationship Id="rId26" Type="http://schemas.openxmlformats.org/officeDocument/2006/relationships/hyperlink" Target="mailto:bolocan_mircea@yahoo.com" TargetMode="External" /><Relationship Id="rId27" Type="http://schemas.openxmlformats.org/officeDocument/2006/relationships/hyperlink" Target="mailto:dr_orosdorina@yahoo.com" TargetMode="External" /><Relationship Id="rId28" Type="http://schemas.openxmlformats.org/officeDocument/2006/relationships/hyperlink" Target="mailto:sanda.casian@gmail.com" TargetMode="External" /><Relationship Id="rId29" Type="http://schemas.openxmlformats.org/officeDocument/2006/relationships/hyperlink" Target="mailto:vranau.maria@yahoo.com" TargetMode="External" /><Relationship Id="rId30" Type="http://schemas.openxmlformats.org/officeDocument/2006/relationships/hyperlink" Target="mailto:liana.todor@gmail.com" TargetMode="External" /><Relationship Id="rId31" Type="http://schemas.openxmlformats.org/officeDocument/2006/relationships/hyperlink" Target="mailto:codrutza.hutiu@yahoo.com" TargetMode="External" /><Relationship Id="rId32" Type="http://schemas.openxmlformats.org/officeDocument/2006/relationships/hyperlink" Target="mailto:barna_adina@yahoo.com" TargetMode="External" /><Relationship Id="rId33" Type="http://schemas.openxmlformats.org/officeDocument/2006/relationships/hyperlink" Target="mailto:albuam@yahoo.com" TargetMode="External" /><Relationship Id="rId34" Type="http://schemas.openxmlformats.org/officeDocument/2006/relationships/hyperlink" Target="mailto:bontadan2006@yahoo.com" TargetMode="External" /><Relationship Id="rId35" Type="http://schemas.openxmlformats.org/officeDocument/2006/relationships/hyperlink" Target="mailto:cristianadrianratiu@gmail.com" TargetMode="External" /><Relationship Id="rId36" Type="http://schemas.openxmlformats.org/officeDocument/2006/relationships/hyperlink" Target="mailto:popovici_mut@yahoo.com" TargetMode="External" /><Relationship Id="rId37" Type="http://schemas.openxmlformats.org/officeDocument/2006/relationships/hyperlink" Target="mailto:danna_dennt@yahoo.com" TargetMode="External" /><Relationship Id="rId38" Type="http://schemas.openxmlformats.org/officeDocument/2006/relationships/hyperlink" Target="mailto:elizaseche@yahoo.com" TargetMode="External" /><Relationship Id="rId39" Type="http://schemas.openxmlformats.org/officeDocument/2006/relationships/hyperlink" Target="mailto:saitossimona@yahoo.com" TargetMode="External" /><Relationship Id="rId40" Type="http://schemas.openxmlformats.org/officeDocument/2006/relationships/hyperlink" Target="mailto:dacisabau@yahoo.com" TargetMode="External" /><Relationship Id="rId41" Type="http://schemas.openxmlformats.org/officeDocument/2006/relationships/hyperlink" Target="mailto:razdima@gmail.com" TargetMode="External" /><Relationship Id="rId42" Type="http://schemas.openxmlformats.org/officeDocument/2006/relationships/hyperlink" Target="mailto:gbrdunai@yahoo.com" TargetMode="External" /><Relationship Id="rId43" Type="http://schemas.openxmlformats.org/officeDocument/2006/relationships/hyperlink" Target="mailto:dr.st_adina@yahoo.com" TargetMode="External" /><Relationship Id="rId44" Type="http://schemas.openxmlformats.org/officeDocument/2006/relationships/hyperlink" Target="mailto:otident@gmail.com" TargetMode="External" /><Relationship Id="rId45" Type="http://schemas.openxmlformats.org/officeDocument/2006/relationships/hyperlink" Target="mailto:radumaris2013@yahoo.com" TargetMode="External" /><Relationship Id="rId46" Type="http://schemas.openxmlformats.org/officeDocument/2006/relationships/hyperlink" Target="mailto:marcel_iova@yahoo.com" TargetMode="External" /><Relationship Id="rId47" Type="http://schemas.openxmlformats.org/officeDocument/2006/relationships/hyperlink" Target="mailto:ligia_vaida@yahoo.com" TargetMode="External" /><Relationship Id="rId48" Type="http://schemas.openxmlformats.org/officeDocument/2006/relationships/hyperlink" Target="mailto:mudurasimona@hotmail.com" TargetMode="External" /><Relationship Id="rId49" Type="http://schemas.openxmlformats.org/officeDocument/2006/relationships/hyperlink" Target="mailto:icarmen68@yahoo.com" TargetMode="External" /><Relationship Id="rId50" Type="http://schemas.openxmlformats.org/officeDocument/2006/relationships/hyperlink" Target="mailto:andi.ungureanu@yahoo.com" TargetMode="External" /><Relationship Id="rId51" Type="http://schemas.openxmlformats.org/officeDocument/2006/relationships/hyperlink" Target="mailto:pirte_adriana@yahoo.com" TargetMode="External" /><Relationship Id="rId52" Type="http://schemas.openxmlformats.org/officeDocument/2006/relationships/hyperlink" Target="mailto:andreea2408@yahoo.com" TargetMode="External" /><Relationship Id="rId53" Type="http://schemas.openxmlformats.org/officeDocument/2006/relationships/hyperlink" Target="mailto:gabrielsiladi@yahoo.com" TargetMode="External" /><Relationship Id="rId54" Type="http://schemas.openxmlformats.org/officeDocument/2006/relationships/hyperlink" Target="mailto:pradalaura10@yahoo.com" TargetMode="External" /><Relationship Id="rId55" Type="http://schemas.openxmlformats.org/officeDocument/2006/relationships/hyperlink" Target="mailto:romoceaadina@gmail.com" TargetMode="External" /><Relationship Id="rId56" Type="http://schemas.openxmlformats.org/officeDocument/2006/relationships/hyperlink" Target="mailto:prestigedent@yahoo.com" TargetMode="External" /><Relationship Id="rId57" Type="http://schemas.openxmlformats.org/officeDocument/2006/relationships/hyperlink" Target="mailto:doctorcrina@yahoo.com" TargetMode="External" /><Relationship Id="rId58" Type="http://schemas.openxmlformats.org/officeDocument/2006/relationships/hyperlink" Target="mailto:vioricafodoca@yahoo.com" TargetMode="External" /><Relationship Id="rId59" Type="http://schemas.openxmlformats.org/officeDocument/2006/relationships/hyperlink" Target="mailto:voxdentis@gmail.com" TargetMode="External" /><Relationship Id="rId60" Type="http://schemas.openxmlformats.org/officeDocument/2006/relationships/hyperlink" Target="mailto:lacri.vascut@yahoo.com" TargetMode="External" /><Relationship Id="rId61" Type="http://schemas.openxmlformats.org/officeDocument/2006/relationships/hyperlink" Target="mailto:dusescupetru@yahoo.com" TargetMode="External" /><Relationship Id="rId62" Type="http://schemas.openxmlformats.org/officeDocument/2006/relationships/hyperlink" Target="mailto:janyorto@yahoo.com" TargetMode="External" /><Relationship Id="rId63" Type="http://schemas.openxmlformats.org/officeDocument/2006/relationships/hyperlink" Target="mailto:mars4ss@yahoo.com" TargetMode="External" /><Relationship Id="rId64" Type="http://schemas.openxmlformats.org/officeDocument/2006/relationships/hyperlink" Target="mailto:pirvanrazvan@yahoo.com" TargetMode="External" /><Relationship Id="rId65" Type="http://schemas.openxmlformats.org/officeDocument/2006/relationships/hyperlink" Target="mailto:raulmih@yahoo.com" TargetMode="External" /><Relationship Id="rId66" Type="http://schemas.openxmlformats.org/officeDocument/2006/relationships/hyperlink" Target="mailto:flaviumodi@gmail.com" TargetMode="External" /><Relationship Id="rId67" Type="http://schemas.openxmlformats.org/officeDocument/2006/relationships/hyperlink" Target="mailto:luci_sip@yahoo.com" TargetMode="External" /><Relationship Id="rId68" Type="http://schemas.openxmlformats.org/officeDocument/2006/relationships/hyperlink" Target="mailto:szalkaij@yahoo.com" TargetMode="External" /><Relationship Id="rId69" Type="http://schemas.openxmlformats.org/officeDocument/2006/relationships/hyperlink" Target="mailto:kulushajnalka@yahoo.com" TargetMode="External" /><Relationship Id="rId70" Type="http://schemas.openxmlformats.org/officeDocument/2006/relationships/hyperlink" Target="mailto:artisanstoma@yahoo.com" TargetMode="External" /><Relationship Id="rId71" Type="http://schemas.openxmlformats.org/officeDocument/2006/relationships/hyperlink" Target="mailto:zdrobaroxana@yahoo.com" TargetMode="External" /><Relationship Id="rId72" Type="http://schemas.openxmlformats.org/officeDocument/2006/relationships/hyperlink" Target="mailto:nagetah@yahoo.com" TargetMode="External" /><Relationship Id="rId73" Type="http://schemas.openxmlformats.org/officeDocument/2006/relationships/hyperlink" Target="mailto:alinapaul2005@yahoo.com" TargetMode="External" /><Relationship Id="rId74" Type="http://schemas.openxmlformats.org/officeDocument/2006/relationships/hyperlink" Target="mailto:dia_salvan@yahoo.com" TargetMode="External" /><Relationship Id="rId75" Type="http://schemas.openxmlformats.org/officeDocument/2006/relationships/hyperlink" Target="mailto:a.tent@yahoo.com" TargetMode="External" /><Relationship Id="rId76" Type="http://schemas.openxmlformats.org/officeDocument/2006/relationships/hyperlink" Target="mailto:iulianaoros@yahoo.com" TargetMode="External" /><Relationship Id="rId77" Type="http://schemas.openxmlformats.org/officeDocument/2006/relationships/hyperlink" Target="mailto:ramonegrut@yahoo.com" TargetMode="External" /><Relationship Id="rId78" Type="http://schemas.openxmlformats.org/officeDocument/2006/relationships/hyperlink" Target="mailto:bosziandi@yahoo.com" TargetMode="External" /><Relationship Id="rId79" Type="http://schemas.openxmlformats.org/officeDocument/2006/relationships/hyperlink" Target="mailto:mbsanci@yahoo.com" TargetMode="External" /><Relationship Id="rId80" Type="http://schemas.openxmlformats.org/officeDocument/2006/relationships/hyperlink" Target="mailto:balscem@yahoo.com" TargetMode="External" /><Relationship Id="rId81" Type="http://schemas.openxmlformats.org/officeDocument/2006/relationships/hyperlink" Target="mailto:roscadragos82@yahoo.com" TargetMode="External" /><Relationship Id="rId82" Type="http://schemas.openxmlformats.org/officeDocument/2006/relationships/hyperlink" Target="mailto:dana_dd76@yahoo.com" TargetMode="External" /><Relationship Id="rId83" Type="http://schemas.openxmlformats.org/officeDocument/2006/relationships/hyperlink" Target="mailto:remus_balog@yahoo.com" TargetMode="External" /><Relationship Id="rId84" Type="http://schemas.openxmlformats.org/officeDocument/2006/relationships/hyperlink" Target="mailto:novadent.email@gmail.com" TargetMode="External" /><Relationship Id="rId85" Type="http://schemas.openxmlformats.org/officeDocument/2006/relationships/hyperlink" Target="mailto:luci33bh@yahoo.com" TargetMode="External" /><Relationship Id="rId86" Type="http://schemas.openxmlformats.org/officeDocument/2006/relationships/hyperlink" Target="mailto:HEDDONIC@GMAIL.COM" TargetMode="External" /><Relationship Id="rId87" Type="http://schemas.openxmlformats.org/officeDocument/2006/relationships/hyperlink" Target="mailto:groza_vadim@yahoo.com" TargetMode="External" /><Relationship Id="rId88" Type="http://schemas.openxmlformats.org/officeDocument/2006/relationships/hyperlink" Target="mailto:hanan_feder@yahoo.com" TargetMode="External" /><Relationship Id="rId89" Type="http://schemas.openxmlformats.org/officeDocument/2006/relationships/hyperlink" Target="mailto:praleaemanuel@yahoo.com" TargetMode="External" /><Relationship Id="rId90" Type="http://schemas.openxmlformats.org/officeDocument/2006/relationships/hyperlink" Target="mailto:carryna2005@yahoo.com" TargetMode="External" /><Relationship Id="rId91" Type="http://schemas.openxmlformats.org/officeDocument/2006/relationships/hyperlink" Target="mailto:dr.bogdangeorge@mail.com" TargetMode="External" /><Relationship Id="rId92" Type="http://schemas.openxmlformats.org/officeDocument/2006/relationships/hyperlink" Target="mailto:eta_craciun@yahoo.com" TargetMode="External" /><Relationship Id="rId93" Type="http://schemas.openxmlformats.org/officeDocument/2006/relationships/hyperlink" Target="mailto:ramada262000@yahoo.com" TargetMode="External" /><Relationship Id="rId94" Type="http://schemas.openxmlformats.org/officeDocument/2006/relationships/hyperlink" Target="mailto:pozsonyiedina@yahoo.com" TargetMode="External" /><Relationship Id="rId95" Type="http://schemas.openxmlformats.org/officeDocument/2006/relationships/hyperlink" Target="mailto:denisa.sabau@gmail.com" TargetMode="External" /><Relationship Id="rId96" Type="http://schemas.openxmlformats.org/officeDocument/2006/relationships/hyperlink" Target="mailto:bluesamuila@yahoo.com" TargetMode="External" /><Relationship Id="rId97" Type="http://schemas.openxmlformats.org/officeDocument/2006/relationships/hyperlink" Target="mailto:bluerobotin@yahoo.com" TargetMode="External" /><Relationship Id="rId98" Type="http://schemas.openxmlformats.org/officeDocument/2006/relationships/hyperlink" Target="mailto:dalia_berindea@yahoo.com" TargetMode="External" /><Relationship Id="rId99" Type="http://schemas.openxmlformats.org/officeDocument/2006/relationships/hyperlink" Target="mailto:enikemgm@yahoo.com" TargetMode="External" /><Relationship Id="rId100" Type="http://schemas.openxmlformats.org/officeDocument/2006/relationships/hyperlink" Target="mailto:cristinainasel@yahoo.com" TargetMode="External" /><Relationship Id="rId101" Type="http://schemas.openxmlformats.org/officeDocument/2006/relationships/hyperlink" Target="mailto:florinporge@gmail.com" TargetMode="External" /><Relationship Id="rId102" Type="http://schemas.openxmlformats.org/officeDocument/2006/relationships/hyperlink" Target="mailto:calin_scurt@yahoo.com" TargetMode="External" /><Relationship Id="rId103" Type="http://schemas.openxmlformats.org/officeDocument/2006/relationships/hyperlink" Target="mailto:ildikoking@gmail.com" TargetMode="External" /><Relationship Id="rId104" Type="http://schemas.openxmlformats.org/officeDocument/2006/relationships/hyperlink" Target="mailto:ioan_alexa@yahoo.com" TargetMode="External" /><Relationship Id="rId105" Type="http://schemas.openxmlformats.org/officeDocument/2006/relationships/hyperlink" Target="mailto:andradagug@yahoo.com" TargetMode="External" /><Relationship Id="rId106" Type="http://schemas.openxmlformats.org/officeDocument/2006/relationships/hyperlink" Target="mailto:vczdana@yahoo.com" TargetMode="External" /><Relationship Id="rId107" Type="http://schemas.openxmlformats.org/officeDocument/2006/relationships/hyperlink" Target="mailto:andr_ee20@yahoo.com" TargetMode="External" /><Relationship Id="rId108" Type="http://schemas.openxmlformats.org/officeDocument/2006/relationships/hyperlink" Target="mailto:blueprodan@yahoo.com" TargetMode="External" /><Relationship Id="rId109" Type="http://schemas.openxmlformats.org/officeDocument/2006/relationships/hyperlink" Target="mailto:florin_daniela2004@yahoo.com" TargetMode="External" /><Relationship Id="rId110" Type="http://schemas.openxmlformats.org/officeDocument/2006/relationships/hyperlink" Target="mailto:cristina_nica2002@yahoo.com" TargetMode="External" /><Relationship Id="rId111" Type="http://schemas.openxmlformats.org/officeDocument/2006/relationships/hyperlink" Target="mailto:emilvidi@yahoo.com" TargetMode="External" /><Relationship Id="rId112" Type="http://schemas.openxmlformats.org/officeDocument/2006/relationships/hyperlink" Target="mailto:andreadobrondi@gmail.com" TargetMode="External" /><Relationship Id="rId113" Type="http://schemas.openxmlformats.org/officeDocument/2006/relationships/hyperlink" Target="mailto:drpintilielucian@gmail.com" TargetMode="External" /><Relationship Id="rId114" Type="http://schemas.openxmlformats.org/officeDocument/2006/relationships/hyperlink" Target="mailto:sebi_lascu@yahoo.com" TargetMode="External" /><Relationship Id="rId115" Type="http://schemas.openxmlformats.org/officeDocument/2006/relationships/hyperlink" Target="mailto:miheler@yahoo.com.au" TargetMode="External" /><Relationship Id="rId116" Type="http://schemas.openxmlformats.org/officeDocument/2006/relationships/hyperlink" Target="mailto:barna_lucia@yahoo.com" TargetMode="External" /><Relationship Id="rId117" Type="http://schemas.openxmlformats.org/officeDocument/2006/relationships/hyperlink" Target="mailto:grc_cristina06@yahoo.com" TargetMode="External" /><Relationship Id="rId118" Type="http://schemas.openxmlformats.org/officeDocument/2006/relationships/hyperlink" Target="mailto:stanciu_cosmin28@yahoo.com" TargetMode="External" /><Relationship Id="rId119" Type="http://schemas.openxmlformats.org/officeDocument/2006/relationships/hyperlink" Target="mailto:florin.crstn@yahoo.com" TargetMode="External" /><Relationship Id="rId120" Type="http://schemas.openxmlformats.org/officeDocument/2006/relationships/hyperlink" Target="mailto:ionutzml@yahoo.com" TargetMode="External" /><Relationship Id="rId121" Type="http://schemas.openxmlformats.org/officeDocument/2006/relationships/hyperlink" Target="mailto:andreeagyorgy@yahoo.com" TargetMode="External" /><Relationship Id="rId122" Type="http://schemas.openxmlformats.org/officeDocument/2006/relationships/hyperlink" Target="mailto:gabrielafaur@ymail.com" TargetMode="External" /><Relationship Id="rId123" Type="http://schemas.openxmlformats.org/officeDocument/2006/relationships/hyperlink" Target="mailto:cosminhuplea@gmail.com" TargetMode="External" /><Relationship Id="rId124" Type="http://schemas.openxmlformats.org/officeDocument/2006/relationships/hyperlink" Target="mailto:moldovan_alice@yahoo.com" TargetMode="External" /><Relationship Id="rId125" Type="http://schemas.openxmlformats.org/officeDocument/2006/relationships/hyperlink" Target="mailto:bolocan_mircea@yahoo.com" TargetMode="External" /><Relationship Id="rId126" Type="http://schemas.openxmlformats.org/officeDocument/2006/relationships/hyperlink" Target="mailto:bolocan_denisa@yahoo.com" TargetMode="External" /><Relationship Id="rId127" Type="http://schemas.openxmlformats.org/officeDocument/2006/relationships/hyperlink" Target="mailto:sabau_razvi@yahoo.com" TargetMode="External" /><Relationship Id="rId128" Type="http://schemas.openxmlformats.org/officeDocument/2006/relationships/hyperlink" Target="mailto:ajanosy@yahoo.com" TargetMode="External" /><Relationship Id="rId129" Type="http://schemas.openxmlformats.org/officeDocument/2006/relationships/hyperlink" Target="mailto:cristina.ficut@yahoo.com" TargetMode="External" /><Relationship Id="rId130" Type="http://schemas.openxmlformats.org/officeDocument/2006/relationships/hyperlink" Target="mailto:kingadent@yahoo.com" TargetMode="External" /><Relationship Id="rId131" Type="http://schemas.openxmlformats.org/officeDocument/2006/relationships/hyperlink" Target="mailto:romanitza80@yahoo.com" TargetMode="External" /><Relationship Id="rId132" Type="http://schemas.openxmlformats.org/officeDocument/2006/relationships/hyperlink" Target="mailto:pmihaelafelicia@yahoo.com" TargetMode="External" /><Relationship Id="rId133" Type="http://schemas.openxmlformats.org/officeDocument/2006/relationships/hyperlink" Target="mailto:olysime@yahoo.com" TargetMode="External" /><Relationship Id="rId134" Type="http://schemas.openxmlformats.org/officeDocument/2006/relationships/hyperlink" Target="mailto:drmirela79@yahoo.com" TargetMode="External" /><Relationship Id="rId135" Type="http://schemas.openxmlformats.org/officeDocument/2006/relationships/hyperlink" Target="mailto:lkaticabogar@yahoo.com" TargetMode="External" /><Relationship Id="rId136" Type="http://schemas.openxmlformats.org/officeDocument/2006/relationships/hyperlink" Target="mailto:monibalog@yahoo.com" TargetMode="External" /><Relationship Id="rId137" Type="http://schemas.openxmlformats.org/officeDocument/2006/relationships/hyperlink" Target="mailto:mana.birtas@yahoo.ro" TargetMode="External" /><Relationship Id="rId138" Type="http://schemas.openxmlformats.org/officeDocument/2006/relationships/hyperlink" Target="mailto:bglnat@yahoo.com" TargetMode="External" /><Relationship Id="rId139" Type="http://schemas.openxmlformats.org/officeDocument/2006/relationships/hyperlink" Target="mailto:zatykoandrea83@gmail.com" TargetMode="External" /><Relationship Id="rId140" Type="http://schemas.openxmlformats.org/officeDocument/2006/relationships/hyperlink" Target="mailto:hawahraul@yahoo.com" TargetMode="External" /><Relationship Id="rId141" Type="http://schemas.openxmlformats.org/officeDocument/2006/relationships/hyperlink" Target="mailto:jstm84@yahoo.com" TargetMode="External" /><Relationship Id="rId142" Type="http://schemas.openxmlformats.org/officeDocument/2006/relationships/hyperlink" Target="mailto:adela_paul34@yahoo.com" TargetMode="External" /><Relationship Id="rId143" Type="http://schemas.openxmlformats.org/officeDocument/2006/relationships/hyperlink" Target="mailto:benipbc@yahoo.com" TargetMode="External" /><Relationship Id="rId144" Type="http://schemas.openxmlformats.org/officeDocument/2006/relationships/hyperlink" Target="mailto:dulacsi@yahoo.com" TargetMode="External" /><Relationship Id="rId145" Type="http://schemas.openxmlformats.org/officeDocument/2006/relationships/hyperlink" Target="mailto:russimonamaria@yahoo.com" TargetMode="External" /><Relationship Id="rId146" Type="http://schemas.openxmlformats.org/officeDocument/2006/relationships/hyperlink" Target="mailto:anabela_saitos@yahoo.com" TargetMode="External" /><Relationship Id="rId147" Type="http://schemas.openxmlformats.org/officeDocument/2006/relationships/hyperlink" Target="mailto:gabriela.silaghi@yahoo.com" TargetMode="External" /><Relationship Id="rId148" Type="http://schemas.openxmlformats.org/officeDocument/2006/relationships/hyperlink" Target="mailto:dianastancu25@yahoo.com" TargetMode="External" /><Relationship Id="rId149" Type="http://schemas.openxmlformats.org/officeDocument/2006/relationships/hyperlink" Target="mailto:adriana.tent@yahoo.com" TargetMode="External" /><Relationship Id="rId150" Type="http://schemas.openxmlformats.org/officeDocument/2006/relationships/hyperlink" Target="mailto:dantimut@yahoo.com" TargetMode="External" /><Relationship Id="rId151" Type="http://schemas.openxmlformats.org/officeDocument/2006/relationships/hyperlink" Target="mailto:livia.todireanu@yahoo.com" TargetMode="External" /><Relationship Id="rId152" Type="http://schemas.openxmlformats.org/officeDocument/2006/relationships/hyperlink" Target="mailto:cool_giulia@yahoo.com" TargetMode="External" /><Relationship Id="rId153" Type="http://schemas.openxmlformats.org/officeDocument/2006/relationships/hyperlink" Target="mailto:arcalean.cristian@yahoo.com" TargetMode="External" /><Relationship Id="rId154" Type="http://schemas.openxmlformats.org/officeDocument/2006/relationships/hyperlink" Target="mailto:sz.csabi05@yahoo.com" TargetMode="External" /><Relationship Id="rId155" Type="http://schemas.openxmlformats.org/officeDocument/2006/relationships/hyperlink" Target="mailto:dr.popcarmen@gmail.com" TargetMode="External" /><Relationship Id="rId156" Type="http://schemas.openxmlformats.org/officeDocument/2006/relationships/hyperlink" Target="mailto:vesanatalia@yahoo.com" TargetMode="External" /><Relationship Id="rId157" Type="http://schemas.openxmlformats.org/officeDocument/2006/relationships/hyperlink" Target="mailto:viteazbogdan@yahoo.com" TargetMode="External" /><Relationship Id="rId158" Type="http://schemas.openxmlformats.org/officeDocument/2006/relationships/hyperlink" Target="mailto:ralukcro@yahoo.com" TargetMode="External" /><Relationship Id="rId159" Type="http://schemas.openxmlformats.org/officeDocument/2006/relationships/hyperlink" Target="mailto:andor_teo@yahoo.com" TargetMode="External" /><Relationship Id="rId160" Type="http://schemas.openxmlformats.org/officeDocument/2006/relationships/hyperlink" Target="mailto:buciuman.laura@yahoo.com" TargetMode="External" /><Relationship Id="rId161" Type="http://schemas.openxmlformats.org/officeDocument/2006/relationships/hyperlink" Target="mailto:ionutbala2008@yahoo.com" TargetMode="External" /><Relationship Id="rId162" Type="http://schemas.openxmlformats.org/officeDocument/2006/relationships/hyperlink" Target="mailto:eugenia.gavrilut@yahoo.com" TargetMode="External" /><Relationship Id="rId163" Type="http://schemas.openxmlformats.org/officeDocument/2006/relationships/hyperlink" Target="mailto:dr.poproman@yahoo.ro" TargetMode="External" /><Relationship Id="rId164" Type="http://schemas.openxmlformats.org/officeDocument/2006/relationships/hyperlink" Target="mailto:anca_simona20@yahoo.com" TargetMode="External" /><Relationship Id="rId165" Type="http://schemas.openxmlformats.org/officeDocument/2006/relationships/hyperlink" Target="mailto:trubacs@yahoo.com" TargetMode="External" /><Relationship Id="rId166" Type="http://schemas.openxmlformats.org/officeDocument/2006/relationships/hyperlink" Target="mailto:BALA.CRISTINA@yahoo.com" TargetMode="External" /><Relationship Id="rId167" Type="http://schemas.openxmlformats.org/officeDocument/2006/relationships/hyperlink" Target="mailto:HERMAN.COSMIN@yahoo.com" TargetMode="External" /><Relationship Id="rId168" Type="http://schemas.openxmlformats.org/officeDocument/2006/relationships/hyperlink" Target="mailto:LUCIANRESTEA@YAHOO.COM" TargetMode="External" /><Relationship Id="rId169" Type="http://schemas.openxmlformats.org/officeDocument/2006/relationships/hyperlink" Target="mailto:Dr.PurgeBogdan@yahoo.com" TargetMode="External" /><Relationship Id="rId170" Type="http://schemas.openxmlformats.org/officeDocument/2006/relationships/hyperlink" Target="mailto:gavruczatibor@yahoo.com" TargetMode="External" /><Relationship Id="rId171" Type="http://schemas.openxmlformats.org/officeDocument/2006/relationships/hyperlink" Target="mailto:firusv@yahoo.com" TargetMode="External" /><Relationship Id="rId172" Type="http://schemas.openxmlformats.org/officeDocument/2006/relationships/hyperlink" Target="mailto:taniabalota@gmail.com" TargetMode="External" /><Relationship Id="rId173" Type="http://schemas.openxmlformats.org/officeDocument/2006/relationships/hyperlink" Target="mailto:parazit_001@yahoo.com" TargetMode="External" /><Relationship Id="rId174" Type="http://schemas.openxmlformats.org/officeDocument/2006/relationships/hyperlink" Target="mailto:iancu_paul_md@yahoo.com" TargetMode="External" /><Relationship Id="rId175" Type="http://schemas.openxmlformats.org/officeDocument/2006/relationships/hyperlink" Target="mailto:lupasraluca@yahoo.com" TargetMode="External" /><Relationship Id="rId176" Type="http://schemas.openxmlformats.org/officeDocument/2006/relationships/hyperlink" Target="mailto:rafa_adrian_daniel@yahoo.com" TargetMode="External" /><Relationship Id="rId177" Type="http://schemas.openxmlformats.org/officeDocument/2006/relationships/hyperlink" Target="mailto:rafa_adrian_daniel@yahoo.com" TargetMode="External" /><Relationship Id="rId178" Type="http://schemas.openxmlformats.org/officeDocument/2006/relationships/hyperlink" Target="mailto:raal_r21@yahoo.com" TargetMode="External" /><Relationship Id="rId179" Type="http://schemas.openxmlformats.org/officeDocument/2006/relationships/hyperlink" Target="mailto:burynell23@yahoo.com" TargetMode="External" /><Relationship Id="rId180" Type="http://schemas.openxmlformats.org/officeDocument/2006/relationships/hyperlink" Target="mailto:adry_ana1706@yahoo.com" TargetMode="External" /><Relationship Id="rId181" Type="http://schemas.openxmlformats.org/officeDocument/2006/relationships/hyperlink" Target="mailto:moca.mihaela@yahoo.com" TargetMode="External" /><Relationship Id="rId182" Type="http://schemas.openxmlformats.org/officeDocument/2006/relationships/hyperlink" Target="mailto:genoveva55@yahoo.com" TargetMode="External" /><Relationship Id="rId183" Type="http://schemas.openxmlformats.org/officeDocument/2006/relationships/hyperlink" Target="mailto:titania182003@yahoo.com" TargetMode="External" /><Relationship Id="rId184" Type="http://schemas.openxmlformats.org/officeDocument/2006/relationships/hyperlink" Target="mailto:anca_apateanu@yahoo.com" TargetMode="External" /><Relationship Id="rId185" Type="http://schemas.openxmlformats.org/officeDocument/2006/relationships/hyperlink" Target="mailto:HAJDU_ALICE@YAHOO.COM" TargetMode="External" /><Relationship Id="rId186" Type="http://schemas.openxmlformats.org/officeDocument/2006/relationships/hyperlink" Target="mailto:tocai3r9n1_86@yahoo.com" TargetMode="External" /><Relationship Id="rId187" Type="http://schemas.openxmlformats.org/officeDocument/2006/relationships/hyperlink" Target="mailto:tinuta_76@yahoo.com" TargetMode="External" /><Relationship Id="rId188" Type="http://schemas.openxmlformats.org/officeDocument/2006/relationships/hyperlink" Target="mailto:fteodoradelia@yahoo.co.uk" TargetMode="External" /><Relationship Id="rId189" Type="http://schemas.openxmlformats.org/officeDocument/2006/relationships/hyperlink" Target="mailto:nicolle_172000@yahoo.com" TargetMode="External" /><Relationship Id="rId190" Type="http://schemas.openxmlformats.org/officeDocument/2006/relationships/hyperlink" Target="mailto:adrian_mga@yahoo.com" TargetMode="External" /><Relationship Id="rId191" Type="http://schemas.openxmlformats.org/officeDocument/2006/relationships/hyperlink" Target="mailto:adrian.ungur@gmail.com" TargetMode="External" /><Relationship Id="rId192" Type="http://schemas.openxmlformats.org/officeDocument/2006/relationships/hyperlink" Target="mailto:mident5@yahoo.com" TargetMode="External" /><Relationship Id="rId193" Type="http://schemas.openxmlformats.org/officeDocument/2006/relationships/hyperlink" Target="mailto:gheban_lavinia@yahoo.com" TargetMode="External" /><Relationship Id="rId194" Type="http://schemas.openxmlformats.org/officeDocument/2006/relationships/hyperlink" Target="mailto:tirlagiorgy@yahoo.com" TargetMode="External" /><Relationship Id="rId195" Type="http://schemas.openxmlformats.org/officeDocument/2006/relationships/hyperlink" Target="mailto:nicotimut@yahoo.com" TargetMode="External" /><Relationship Id="rId196" Type="http://schemas.openxmlformats.org/officeDocument/2006/relationships/hyperlink" Target="mailto:andrei_suiugan@yahoo.com" TargetMode="External" /><Relationship Id="rId197" Type="http://schemas.openxmlformats.org/officeDocument/2006/relationships/hyperlink" Target="mailto:ramocraciun86@yahoo.com" TargetMode="External" /><Relationship Id="rId198" Type="http://schemas.openxmlformats.org/officeDocument/2006/relationships/hyperlink" Target="mailto:oana14sas@yahoo.com" TargetMode="External" /><Relationship Id="rId199" Type="http://schemas.openxmlformats.org/officeDocument/2006/relationships/hyperlink" Target="mailto:corinageorgiana@yahoo.co.nz" TargetMode="External" /><Relationship Id="rId200" Type="http://schemas.openxmlformats.org/officeDocument/2006/relationships/hyperlink" Target="mailto:maghiar_paul@yahoo.com" TargetMode="External" /><Relationship Id="rId201" Type="http://schemas.openxmlformats.org/officeDocument/2006/relationships/hyperlink" Target="mailto:claudiuiacob@yahoo.com" TargetMode="External" /><Relationship Id="rId202" Type="http://schemas.openxmlformats.org/officeDocument/2006/relationships/hyperlink" Target="mailto:dr.angelaelena@gmail.com" TargetMode="External" /><Relationship Id="rId203" Type="http://schemas.openxmlformats.org/officeDocument/2006/relationships/hyperlink" Target="mailto:dyanalarisa@yahoo.com" TargetMode="External" /><Relationship Id="rId204" Type="http://schemas.openxmlformats.org/officeDocument/2006/relationships/hyperlink" Target="mailto:marianemes49@yahoo.com" TargetMode="External" /><Relationship Id="rId205" Type="http://schemas.openxmlformats.org/officeDocument/2006/relationships/hyperlink" Target="mailto:adrian.cadis@outlook.com" TargetMode="External" /><Relationship Id="rId206" Type="http://schemas.openxmlformats.org/officeDocument/2006/relationships/hyperlink" Target="mailto:ioanafiterau@yahoo.com" TargetMode="External" /><Relationship Id="rId207" Type="http://schemas.openxmlformats.org/officeDocument/2006/relationships/hyperlink" Target="mailto:dr.dianaabrudan@gmail.com" TargetMode="External" /><Relationship Id="rId208" Type="http://schemas.openxmlformats.org/officeDocument/2006/relationships/hyperlink" Target="mailto:lumy_nytza@yahoo.com" TargetMode="External" /><Relationship Id="rId209" Type="http://schemas.openxmlformats.org/officeDocument/2006/relationships/hyperlink" Target="mailto:liana_micula@yahoo.com" TargetMode="External" /><Relationship Id="rId210" Type="http://schemas.openxmlformats.org/officeDocument/2006/relationships/hyperlink" Target="mailto:nico27matei@yahoo.com" TargetMode="External" /><Relationship Id="rId211" Type="http://schemas.openxmlformats.org/officeDocument/2006/relationships/hyperlink" Target="mailto:ioana_manea_83@yahoo.com" TargetMode="External" /><Relationship Id="rId212" Type="http://schemas.openxmlformats.org/officeDocument/2006/relationships/hyperlink" Target="mailto:kozmadent@gmail.com" TargetMode="External" /><Relationship Id="rId213" Type="http://schemas.openxmlformats.org/officeDocument/2006/relationships/hyperlink" Target="mailto:ionutdenta@yahoo.com" TargetMode="External" /><Relationship Id="rId214" Type="http://schemas.openxmlformats.org/officeDocument/2006/relationships/hyperlink" Target="mailto:drugasliliana@yahoo.com" TargetMode="External" /><Relationship Id="rId215" Type="http://schemas.openxmlformats.org/officeDocument/2006/relationships/hyperlink" Target="mailto:muduraioana@yahoo.com" TargetMode="External" /><Relationship Id="rId216" Type="http://schemas.openxmlformats.org/officeDocument/2006/relationships/hyperlink" Target="mailto:biancastanis@yahoo.com" TargetMode="External" /><Relationship Id="rId217" Type="http://schemas.openxmlformats.org/officeDocument/2006/relationships/hyperlink" Target="mailto:hasdemian@yahoo.com" TargetMode="External" /><Relationship Id="rId218" Type="http://schemas.openxmlformats.org/officeDocument/2006/relationships/hyperlink" Target="mailto:boca.biancaflorina@yahoo.com" TargetMode="External" /><Relationship Id="rId219" Type="http://schemas.openxmlformats.org/officeDocument/2006/relationships/hyperlink" Target="mailto:brontanca@gmail.com" TargetMode="External" /><Relationship Id="rId220" Type="http://schemas.openxmlformats.org/officeDocument/2006/relationships/hyperlink" Target="mailto:popameli@yahoo.com" TargetMode="External" /><Relationship Id="rId221" Type="http://schemas.openxmlformats.org/officeDocument/2006/relationships/hyperlink" Target="mailto:petrucernau@gmail.com" TargetMode="External" /><Relationship Id="rId222" Type="http://schemas.openxmlformats.org/officeDocument/2006/relationships/hyperlink" Target="mailto:natalia_gaje@yahoo.com" TargetMode="External" /><Relationship Id="rId223" Type="http://schemas.openxmlformats.org/officeDocument/2006/relationships/hyperlink" Target="mailto:danliaalexandra@yahoo.com" TargetMode="External" /><Relationship Id="rId224" Type="http://schemas.openxmlformats.org/officeDocument/2006/relationships/hyperlink" Target="mailto:raul_zaharia@yahoo.com" TargetMode="External" /><Relationship Id="rId225" Type="http://schemas.openxmlformats.org/officeDocument/2006/relationships/hyperlink" Target="mailto:iuli_stoma@yahoo.com" TargetMode="External" /><Relationship Id="rId226" Type="http://schemas.openxmlformats.org/officeDocument/2006/relationships/hyperlink" Target="mailto:sorina_patcas@yahoo.com" TargetMode="External" /><Relationship Id="rId227" Type="http://schemas.openxmlformats.org/officeDocument/2006/relationships/hyperlink" Target="mailto:gabi_barui@yahoo.com" TargetMode="External" /><Relationship Id="rId228" Type="http://schemas.openxmlformats.org/officeDocument/2006/relationships/hyperlink" Target="mailto:nemetiorsi@yahoo.com" TargetMode="External" /><Relationship Id="rId229" Type="http://schemas.openxmlformats.org/officeDocument/2006/relationships/hyperlink" Target="mailto:sabin_cantemir1987@yahoo.com" TargetMode="External" /><Relationship Id="rId230" Type="http://schemas.openxmlformats.org/officeDocument/2006/relationships/hyperlink" Target="mailto:inanorbi@yahoo.com" TargetMode="External" /><Relationship Id="rId231" Type="http://schemas.openxmlformats.org/officeDocument/2006/relationships/hyperlink" Target="mailto:dorastoboran@yahoo.com" TargetMode="External" /><Relationship Id="rId232" Type="http://schemas.openxmlformats.org/officeDocument/2006/relationships/hyperlink" Target="mailto:szabo.brigitta1989@yahoo.com" TargetMode="External" /><Relationship Id="rId233" Type="http://schemas.openxmlformats.org/officeDocument/2006/relationships/hyperlink" Target="mailto:drvalceacosminalexandru@ymail.com" TargetMode="External" /><Relationship Id="rId234" Type="http://schemas.openxmlformats.org/officeDocument/2006/relationships/hyperlink" Target="mailto:catalin.m.ro@gmail.com" TargetMode="External" /><Relationship Id="rId235" Type="http://schemas.openxmlformats.org/officeDocument/2006/relationships/hyperlink" Target="mailto:vladhotnoga@gmail.com" TargetMode="External" /><Relationship Id="rId236" Type="http://schemas.openxmlformats.org/officeDocument/2006/relationships/hyperlink" Target="mailto:dan.halmi@yahoo.com" TargetMode="External" /><Relationship Id="rId237" Type="http://schemas.openxmlformats.org/officeDocument/2006/relationships/hyperlink" Target="mailto:bencheamihai@yahoo.com" TargetMode="External" /><Relationship Id="rId238" Type="http://schemas.openxmlformats.org/officeDocument/2006/relationships/hyperlink" Target="mailto:popacorinaolivia@yahoo.com" TargetMode="External" /><Relationship Id="rId239" Type="http://schemas.openxmlformats.org/officeDocument/2006/relationships/hyperlink" Target="mailto:ede-moni@freemail.hu" TargetMode="External" /><Relationship Id="rId240" Type="http://schemas.openxmlformats.org/officeDocument/2006/relationships/hyperlink" Target="mailto:moldentis@gmail.com" TargetMode="External" /><Relationship Id="rId241" Type="http://schemas.openxmlformats.org/officeDocument/2006/relationships/hyperlink" Target="mailto:sandor_joanna@yahoo.com" TargetMode="External" /><Relationship Id="rId242" Type="http://schemas.openxmlformats.org/officeDocument/2006/relationships/hyperlink" Target="mailto:ro.adrianaa@yahoo.com" TargetMode="External" /><Relationship Id="rId243" Type="http://schemas.openxmlformats.org/officeDocument/2006/relationships/hyperlink" Target="mailto:panteavladalin@yahoo.ro" TargetMode="External" /><Relationship Id="rId244" Type="http://schemas.openxmlformats.org/officeDocument/2006/relationships/hyperlink" Target="mailto:ioana.costras.nad@gmail.com" TargetMode="External" /><Relationship Id="rId245" Type="http://schemas.openxmlformats.org/officeDocument/2006/relationships/hyperlink" Target="mailto:abelcrina@gmail.com" TargetMode="External" /><Relationship Id="rId246" Type="http://schemas.openxmlformats.org/officeDocument/2006/relationships/hyperlink" Target="mailto:petrila_simona26@yahoo.com" TargetMode="External" /><Relationship Id="rId247" Type="http://schemas.openxmlformats.org/officeDocument/2006/relationships/hyperlink" Target="mailto:szipi78@yahoo.com" TargetMode="External" /><Relationship Id="rId248" Type="http://schemas.openxmlformats.org/officeDocument/2006/relationships/hyperlink" Target="mailto:cameliaiuliasabau@gmail.com" TargetMode="External" /><Relationship Id="rId249" Type="http://schemas.openxmlformats.org/officeDocument/2006/relationships/hyperlink" Target="mailto:nechitaroxanad@yahoo.com" TargetMode="External" /><Relationship Id="rId250" Type="http://schemas.openxmlformats.org/officeDocument/2006/relationships/hyperlink" Target="mailto:ingrid.lieb@yahoo.com" TargetMode="External" /><Relationship Id="rId251" Type="http://schemas.openxmlformats.org/officeDocument/2006/relationships/hyperlink" Target="mailto:anca_robotin@hotmail.com" TargetMode="External" /><Relationship Id="rId252" Type="http://schemas.openxmlformats.org/officeDocument/2006/relationships/hyperlink" Target="mailto:ioana.arde@yahoo.com" TargetMode="External" /><Relationship Id="rId253" Type="http://schemas.openxmlformats.org/officeDocument/2006/relationships/hyperlink" Target="mailto:raluca.raul29@yahoo.ro" TargetMode="External" /><Relationship Id="rId254" Type="http://schemas.openxmlformats.org/officeDocument/2006/relationships/hyperlink" Target="mailto:gabriela.bosca7@yahoo.com" TargetMode="External" /><Relationship Id="rId255" Type="http://schemas.openxmlformats.org/officeDocument/2006/relationships/hyperlink" Target="mailto:bereteu.radurazvan@yahoo.com" TargetMode="External" /><Relationship Id="rId256" Type="http://schemas.openxmlformats.org/officeDocument/2006/relationships/hyperlink" Target="mailto:mihaela.dentist@gmail.com" TargetMode="External" /><Relationship Id="rId257" Type="http://schemas.openxmlformats.org/officeDocument/2006/relationships/hyperlink" Target="mailto:luminita.pacurar@gmail.com" TargetMode="External" /><Relationship Id="rId258" Type="http://schemas.openxmlformats.org/officeDocument/2006/relationships/hyperlink" Target="mailto:hubner_iozsef@yahoo.com" TargetMode="External" /><Relationship Id="rId259" Type="http://schemas.openxmlformats.org/officeDocument/2006/relationships/hyperlink" Target="mailto:ancavechiuindries@gmail.com" TargetMode="External" /><Relationship Id="rId260" Type="http://schemas.openxmlformats.org/officeDocument/2006/relationships/hyperlink" Target="mailto:babyluanna@yahoo.com" TargetMode="External" /><Relationship Id="rId261" Type="http://schemas.openxmlformats.org/officeDocument/2006/relationships/hyperlink" Target="mailto:orsy_canalas@yahoo.com" TargetMode="External" /><Relationship Id="rId262" Type="http://schemas.openxmlformats.org/officeDocument/2006/relationships/hyperlink" Target="mailto:monica.sime@yahoo.com" TargetMode="External" /><Relationship Id="rId263" Type="http://schemas.openxmlformats.org/officeDocument/2006/relationships/hyperlink" Target="mailto:cristi_bs@yahoo.com" TargetMode="External" /><Relationship Id="rId264" Type="http://schemas.openxmlformats.org/officeDocument/2006/relationships/hyperlink" Target="mailto:borodan_seby@yahoo.com" TargetMode="External" /><Relationship Id="rId265" Type="http://schemas.openxmlformats.org/officeDocument/2006/relationships/hyperlink" Target="mailto:alexandra_coloji@yahoo.com" TargetMode="External" /><Relationship Id="rId266" Type="http://schemas.openxmlformats.org/officeDocument/2006/relationships/hyperlink" Target="mailto:lissa4000@gmail.com" TargetMode="External" /><Relationship Id="rId267" Type="http://schemas.openxmlformats.org/officeDocument/2006/relationships/hyperlink" Target="mailto:stanciu.bogdanv@yahoo.com" TargetMode="External" /><Relationship Id="rId268" Type="http://schemas.openxmlformats.org/officeDocument/2006/relationships/hyperlink" Target="mailto:dr_adinacazacu@yahoo.com" TargetMode="External" /><Relationship Id="rId269" Type="http://schemas.openxmlformats.org/officeDocument/2006/relationships/hyperlink" Target="mailto:dr_dianagavra@yahoo.ro" TargetMode="External" /><Relationship Id="rId270" Type="http://schemas.openxmlformats.org/officeDocument/2006/relationships/hyperlink" Target="mailto:oanadental@yahoo.com" TargetMode="External" /><Relationship Id="rId271" Type="http://schemas.openxmlformats.org/officeDocument/2006/relationships/hyperlink" Target="mailto:bernadettemile@gmail.com" TargetMode="External" /><Relationship Id="rId272" Type="http://schemas.openxmlformats.org/officeDocument/2006/relationships/hyperlink" Target="mailto:domokosandrea80@yahoo.com" TargetMode="External" /><Relationship Id="rId273" Type="http://schemas.openxmlformats.org/officeDocument/2006/relationships/hyperlink" Target="mailto:mihaelalannert@yahoo.com" TargetMode="External" /><Relationship Id="rId274" Type="http://schemas.openxmlformats.org/officeDocument/2006/relationships/hyperlink" Target="mailto:sorin_bala@yahoo.com" TargetMode="External" /><Relationship Id="rId275" Type="http://schemas.openxmlformats.org/officeDocument/2006/relationships/hyperlink" Target="mailto:serban_romocea@yahoo.com" TargetMode="External" /><Relationship Id="rId276" Type="http://schemas.openxmlformats.org/officeDocument/2006/relationships/hyperlink" Target="mailto:ina24t@yahoo.com" TargetMode="External" /><Relationship Id="rId277" Type="http://schemas.openxmlformats.org/officeDocument/2006/relationships/hyperlink" Target="mailto:dr.iosifroxana@gmail.com" TargetMode="External" /><Relationship Id="rId278" Type="http://schemas.openxmlformats.org/officeDocument/2006/relationships/hyperlink" Target="mailto:ligia_lazar2004@yahoo.com" TargetMode="External" /><Relationship Id="rId279" Type="http://schemas.openxmlformats.org/officeDocument/2006/relationships/hyperlink" Target="mailto:dr.yvettevolgyesi@yahoo.com" TargetMode="External" /><Relationship Id="rId280" Type="http://schemas.openxmlformats.org/officeDocument/2006/relationships/hyperlink" Target="mailto:alexandraarcalean@yahoo.ro" TargetMode="External" /><Relationship Id="rId281" Type="http://schemas.openxmlformats.org/officeDocument/2006/relationships/hyperlink" Target="mailto:lexichirila@yahoo.com" TargetMode="External" /><Relationship Id="rId282" Type="http://schemas.openxmlformats.org/officeDocument/2006/relationships/hyperlink" Target="mailto:boramedical@gmail.com" TargetMode="External" /><Relationship Id="rId283" Type="http://schemas.openxmlformats.org/officeDocument/2006/relationships/hyperlink" Target="mailto:lazar_adela@yahoo.ro" TargetMode="External" /><Relationship Id="rId284" Type="http://schemas.openxmlformats.org/officeDocument/2006/relationships/hyperlink" Target="mailto:chereches_jessica@yahoo.com" TargetMode="External" /><Relationship Id="rId285" Type="http://schemas.openxmlformats.org/officeDocument/2006/relationships/hyperlink" Target="mailto:silaghiioana@yahoo.com" TargetMode="External" /><Relationship Id="rId286" Type="http://schemas.openxmlformats.org/officeDocument/2006/relationships/hyperlink" Target="mailto:miova64@yahoo.com" TargetMode="External" /><Relationship Id="rId287" Type="http://schemas.openxmlformats.org/officeDocument/2006/relationships/hyperlink" Target="mailto:raul.pop91@yahoo.com" TargetMode="External" /><Relationship Id="rId288" Type="http://schemas.openxmlformats.org/officeDocument/2006/relationships/hyperlink" Target="mailto:dr.tule.madalina@gmail.com" TargetMode="External" /><Relationship Id="rId289" Type="http://schemas.openxmlformats.org/officeDocument/2006/relationships/hyperlink" Target="mailto:moca_gabi@yahoo.com" TargetMode="External" /><Relationship Id="rId290" Type="http://schemas.openxmlformats.org/officeDocument/2006/relationships/hyperlink" Target="mailto:voita_florin@yahoo.com" TargetMode="External" /><Relationship Id="rId291" Type="http://schemas.openxmlformats.org/officeDocument/2006/relationships/hyperlink" Target="mailto:haidu.george@yahoo.com" TargetMode="External" /><Relationship Id="rId292" Type="http://schemas.openxmlformats.org/officeDocument/2006/relationships/hyperlink" Target="mailto:sweet_ale91@yahoo.com" TargetMode="External" /><Relationship Id="rId293" Type="http://schemas.openxmlformats.org/officeDocument/2006/relationships/hyperlink" Target="mailto:camelia.meza@yahoo.com" TargetMode="External" /><Relationship Id="rId294" Type="http://schemas.openxmlformats.org/officeDocument/2006/relationships/hyperlink" Target="mailto:mihellergyongyi@gmail.com" TargetMode="External" /><Relationship Id="rId295" Type="http://schemas.openxmlformats.org/officeDocument/2006/relationships/hyperlink" Target="mailto:corinaayan@yahoo.com" TargetMode="External" /><Relationship Id="rId296" Type="http://schemas.openxmlformats.org/officeDocument/2006/relationships/hyperlink" Target="mailto:moldovan_ioana_carmen@yahoo.com" TargetMode="External" /><Relationship Id="rId297" Type="http://schemas.openxmlformats.org/officeDocument/2006/relationships/hyperlink" Target="mailto:beahanizs@yahoo.com" TargetMode="External" /><Relationship Id="rId298" Type="http://schemas.openxmlformats.org/officeDocument/2006/relationships/hyperlink" Target="mailto:sanomedicalclinic@yahoo.com" TargetMode="External" /><Relationship Id="rId299" Type="http://schemas.openxmlformats.org/officeDocument/2006/relationships/hyperlink" Target="mailto:ciocicroxana@yahoo.com" TargetMode="External" /><Relationship Id="rId300" Type="http://schemas.openxmlformats.org/officeDocument/2006/relationships/hyperlink" Target="mailto:natalia_floruta@yahoo.com" TargetMode="External" /><Relationship Id="rId301" Type="http://schemas.openxmlformats.org/officeDocument/2006/relationships/hyperlink" Target="mailto:cipresiuhos@gmail.com" TargetMode="External" /><Relationship Id="rId30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ntadan2006@yahoo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R375"/>
  <sheetViews>
    <sheetView view="pageBreakPreview" zoomScaleSheetLayoutView="100" zoomScalePageLayoutView="0" workbookViewId="0" topLeftCell="A169">
      <selection activeCell="AH184" sqref="AH184"/>
    </sheetView>
  </sheetViews>
  <sheetFormatPr defaultColWidth="9.140625" defaultRowHeight="12.75"/>
  <cols>
    <col min="1" max="1" width="5.421875" style="12" customWidth="1"/>
    <col min="2" max="2" width="3.140625" style="12" customWidth="1"/>
    <col min="3" max="3" width="7.00390625" style="47" customWidth="1"/>
    <col min="4" max="4" width="32.7109375" style="3" customWidth="1"/>
    <col min="5" max="5" width="20.8515625" style="3" customWidth="1"/>
    <col min="6" max="6" width="30.421875" style="3" customWidth="1"/>
    <col min="7" max="7" width="24.421875" style="3" customWidth="1"/>
    <col min="8" max="8" width="12.421875" style="3" customWidth="1"/>
    <col min="9" max="9" width="27.28125" style="0" customWidth="1"/>
    <col min="10" max="10" width="21.8515625" style="0" customWidth="1"/>
    <col min="11" max="11" width="21.28125" style="0" customWidth="1"/>
    <col min="12" max="12" width="18.00390625" style="0" customWidth="1"/>
    <col min="13" max="13" width="16.00390625" style="0" customWidth="1"/>
    <col min="14" max="14" width="16.7109375" style="0" customWidth="1"/>
    <col min="21" max="24" width="9.140625" style="2" customWidth="1"/>
    <col min="25" max="25" width="18.00390625" style="2" customWidth="1"/>
    <col min="26" max="26" width="14.140625" style="2" customWidth="1"/>
    <col min="27" max="27" width="14.57421875" style="2" customWidth="1"/>
    <col min="28" max="29" width="14.140625" style="2" customWidth="1"/>
    <col min="30" max="30" width="14.7109375" style="2" customWidth="1"/>
    <col min="31" max="31" width="27.57421875" style="2" customWidth="1"/>
    <col min="32" max="32" width="26.421875" style="2" customWidth="1"/>
    <col min="33" max="33" width="25.00390625" style="2" customWidth="1"/>
    <col min="34" max="34" width="10.28125" style="2" customWidth="1"/>
    <col min="35" max="35" width="11.00390625" style="2" customWidth="1"/>
    <col min="36" max="36" width="11.28125" style="2" customWidth="1"/>
    <col min="37" max="37" width="12.7109375" style="2" customWidth="1"/>
    <col min="38" max="39" width="12.140625" style="2" customWidth="1"/>
    <col min="40" max="40" width="10.57421875" style="2" customWidth="1"/>
    <col min="41" max="41" width="12.7109375" style="2" customWidth="1"/>
    <col min="42" max="42" width="10.57421875" style="2" customWidth="1"/>
    <col min="43" max="43" width="10.8515625" style="2" customWidth="1"/>
    <col min="44" max="44" width="11.28125" style="2" customWidth="1"/>
    <col min="45" max="45" width="12.8515625" style="2" customWidth="1"/>
    <col min="46" max="46" width="10.8515625" style="2" customWidth="1"/>
    <col min="47" max="47" width="11.00390625" style="2" customWidth="1"/>
    <col min="48" max="48" width="10.8515625" style="2" customWidth="1"/>
    <col min="49" max="49" width="12.421875" style="2" customWidth="1"/>
    <col min="50" max="50" width="12.7109375" style="2" customWidth="1"/>
    <col min="51" max="51" width="12.28125" style="2" customWidth="1"/>
    <col min="52" max="69" width="9.140625" style="2" customWidth="1"/>
    <col min="70" max="70" width="10.8515625" style="2" customWidth="1"/>
    <col min="71" max="16384" width="9.140625" style="2" customWidth="1"/>
  </cols>
  <sheetData>
    <row r="1" spans="1:70" s="1" customFormat="1" ht="41.25" customHeight="1">
      <c r="A1" s="4" t="s">
        <v>1753</v>
      </c>
      <c r="B1" s="4" t="s">
        <v>105</v>
      </c>
      <c r="C1" s="4" t="s">
        <v>1636</v>
      </c>
      <c r="D1" s="53" t="s">
        <v>124</v>
      </c>
      <c r="E1" s="54" t="s">
        <v>1799</v>
      </c>
      <c r="F1" s="46" t="s">
        <v>1800</v>
      </c>
      <c r="G1" s="46" t="s">
        <v>170</v>
      </c>
      <c r="H1" s="55" t="s">
        <v>125</v>
      </c>
      <c r="I1" s="56" t="s">
        <v>2476</v>
      </c>
      <c r="J1" s="54" t="s">
        <v>126</v>
      </c>
      <c r="K1" s="54" t="s">
        <v>127</v>
      </c>
      <c r="L1" s="54" t="s">
        <v>128</v>
      </c>
      <c r="M1" s="103" t="s">
        <v>129</v>
      </c>
      <c r="N1" s="103" t="s">
        <v>1659</v>
      </c>
      <c r="O1" s="105" t="s">
        <v>130</v>
      </c>
      <c r="P1" s="54" t="s">
        <v>131</v>
      </c>
      <c r="Q1" s="54" t="s">
        <v>132</v>
      </c>
      <c r="R1" s="54" t="s">
        <v>133</v>
      </c>
      <c r="S1" s="54" t="s">
        <v>2164</v>
      </c>
      <c r="T1" s="57" t="s">
        <v>134</v>
      </c>
      <c r="U1" s="57" t="s">
        <v>135</v>
      </c>
      <c r="V1" s="57" t="s">
        <v>136</v>
      </c>
      <c r="W1" s="57" t="s">
        <v>137</v>
      </c>
      <c r="X1" s="57" t="s">
        <v>2165</v>
      </c>
      <c r="Y1" s="57" t="s">
        <v>138</v>
      </c>
      <c r="Z1" s="57" t="s">
        <v>139</v>
      </c>
      <c r="AA1" s="57" t="s">
        <v>140</v>
      </c>
      <c r="AB1" s="57" t="s">
        <v>141</v>
      </c>
      <c r="AC1" s="57" t="s">
        <v>2168</v>
      </c>
      <c r="AD1" s="54" t="s">
        <v>142</v>
      </c>
      <c r="AE1" s="46" t="s">
        <v>143</v>
      </c>
      <c r="AF1" s="54" t="s">
        <v>144</v>
      </c>
      <c r="AG1" s="54" t="s">
        <v>145</v>
      </c>
      <c r="BA1" s="195" t="s">
        <v>111</v>
      </c>
      <c r="BB1" s="196" t="s">
        <v>109</v>
      </c>
      <c r="BC1" s="196" t="s">
        <v>110</v>
      </c>
      <c r="BD1" s="197" t="s">
        <v>1754</v>
      </c>
      <c r="BE1" s="171" t="s">
        <v>2477</v>
      </c>
      <c r="BF1" s="172" t="s">
        <v>2478</v>
      </c>
      <c r="BG1" s="172" t="s">
        <v>2479</v>
      </c>
      <c r="BH1" s="173" t="s">
        <v>923</v>
      </c>
      <c r="BI1" s="172" t="s">
        <v>2480</v>
      </c>
      <c r="BJ1" s="172" t="s">
        <v>2481</v>
      </c>
      <c r="BK1" s="172" t="s">
        <v>2482</v>
      </c>
      <c r="BL1" s="173" t="s">
        <v>924</v>
      </c>
      <c r="BM1" s="172" t="s">
        <v>2483</v>
      </c>
      <c r="BN1" s="172" t="s">
        <v>2484</v>
      </c>
      <c r="BO1" s="172" t="s">
        <v>2485</v>
      </c>
      <c r="BP1" s="173" t="s">
        <v>925</v>
      </c>
      <c r="BQ1" s="174" t="s">
        <v>2352</v>
      </c>
      <c r="BR1" s="174" t="s">
        <v>2353</v>
      </c>
    </row>
    <row r="2" spans="1:70" ht="15" customHeight="1">
      <c r="A2" s="11">
        <v>1</v>
      </c>
      <c r="B2" s="11">
        <v>6</v>
      </c>
      <c r="C2" s="48">
        <v>175</v>
      </c>
      <c r="D2" s="5" t="s">
        <v>2</v>
      </c>
      <c r="E2" s="14" t="s">
        <v>1801</v>
      </c>
      <c r="F2" s="15" t="s">
        <v>1802</v>
      </c>
      <c r="G2" s="15"/>
      <c r="H2" s="58" t="s">
        <v>146</v>
      </c>
      <c r="I2" s="59" t="s">
        <v>147</v>
      </c>
      <c r="J2" s="70" t="s">
        <v>1801</v>
      </c>
      <c r="K2" s="77" t="s">
        <v>2163</v>
      </c>
      <c r="L2" s="77" t="s">
        <v>455</v>
      </c>
      <c r="M2" s="104"/>
      <c r="N2" s="89"/>
      <c r="O2" s="84" t="s">
        <v>524</v>
      </c>
      <c r="P2" s="77" t="s">
        <v>526</v>
      </c>
      <c r="Q2" s="77" t="s">
        <v>455</v>
      </c>
      <c r="R2" s="77" t="s">
        <v>455</v>
      </c>
      <c r="S2" s="77"/>
      <c r="T2" s="85" t="s">
        <v>525</v>
      </c>
      <c r="U2" s="85" t="s">
        <v>2166</v>
      </c>
      <c r="V2" s="85" t="s">
        <v>455</v>
      </c>
      <c r="W2" s="85" t="s">
        <v>455</v>
      </c>
      <c r="X2" s="85" t="s">
        <v>455</v>
      </c>
      <c r="Y2" s="85" t="s">
        <v>2215</v>
      </c>
      <c r="Z2" s="110" t="s">
        <v>2167</v>
      </c>
      <c r="AA2" s="110" t="s">
        <v>455</v>
      </c>
      <c r="AB2" s="110" t="s">
        <v>455</v>
      </c>
      <c r="AC2" s="110" t="s">
        <v>455</v>
      </c>
      <c r="AD2" s="85" t="s">
        <v>2215</v>
      </c>
      <c r="AE2" s="119" t="s">
        <v>455</v>
      </c>
      <c r="AF2" s="84" t="s">
        <v>1961</v>
      </c>
      <c r="AG2" s="107" t="s">
        <v>1962</v>
      </c>
      <c r="AH2" s="198">
        <v>1590</v>
      </c>
      <c r="AI2" s="198">
        <v>1583</v>
      </c>
      <c r="AJ2" s="198">
        <v>1651</v>
      </c>
      <c r="AK2" s="199">
        <f aca="true" t="shared" si="0" ref="AK2:AK33">AH2+AI2+AJ2</f>
        <v>4824</v>
      </c>
      <c r="AL2" s="175">
        <f>2823</f>
        <v>2823</v>
      </c>
      <c r="AM2" s="175">
        <f>2823</f>
        <v>2823</v>
      </c>
      <c r="AN2" s="175">
        <f>2823</f>
        <v>2823</v>
      </c>
      <c r="AO2" s="176">
        <f aca="true" t="shared" si="1" ref="AO2:AO33">AL2+AM2+AN2</f>
        <v>8469</v>
      </c>
      <c r="AP2" s="175">
        <f>2823</f>
        <v>2823</v>
      </c>
      <c r="AQ2" s="175">
        <f>2823</f>
        <v>2823</v>
      </c>
      <c r="AR2" s="175">
        <f>2823</f>
        <v>2823</v>
      </c>
      <c r="AS2" s="176">
        <f aca="true" t="shared" si="2" ref="AS2:AS33">AP2+AQ2+AR2</f>
        <v>8469</v>
      </c>
      <c r="AT2" s="175">
        <f>2823</f>
        <v>2823</v>
      </c>
      <c r="AU2" s="177">
        <v>1863</v>
      </c>
      <c r="AV2" s="177">
        <v>960</v>
      </c>
      <c r="AW2" s="178">
        <f aca="true" t="shared" si="3" ref="AW2:AW33">AT2+AU2+AV2</f>
        <v>5646</v>
      </c>
      <c r="AX2" s="179">
        <f aca="true" t="shared" si="4" ref="AX2:AX33">AO2+AS2+AW2</f>
        <v>22584</v>
      </c>
      <c r="AY2" s="179">
        <f aca="true" t="shared" si="5" ref="AY2:AY33">AW2+AS2+AO2+AK2</f>
        <v>27408</v>
      </c>
      <c r="BA2" s="44" t="str">
        <f aca="true" t="shared" si="6" ref="BA2:BA65">FIXED(AH2)</f>
        <v>1 590.00</v>
      </c>
      <c r="BB2" s="44" t="str">
        <f aca="true" t="shared" si="7" ref="BB2:BB65">FIXED(AI2)</f>
        <v>1 583.00</v>
      </c>
      <c r="BC2" s="44" t="str">
        <f aca="true" t="shared" si="8" ref="BC2:BC65">FIXED(AJ2)</f>
        <v>1 651.00</v>
      </c>
      <c r="BD2" s="44" t="str">
        <f aca="true" t="shared" si="9" ref="BD2:BD65">FIXED(AK2)</f>
        <v>4 824.00</v>
      </c>
      <c r="BE2" s="44" t="str">
        <f aca="true" t="shared" si="10" ref="BE2:BE65">FIXED(AL2)</f>
        <v>2 823.00</v>
      </c>
      <c r="BF2" s="44" t="str">
        <f aca="true" t="shared" si="11" ref="BF2:BF65">FIXED(AM2)</f>
        <v>2 823.00</v>
      </c>
      <c r="BG2" s="44" t="str">
        <f aca="true" t="shared" si="12" ref="BG2:BG65">FIXED(AN2)</f>
        <v>2 823.00</v>
      </c>
      <c r="BH2" s="44" t="str">
        <f aca="true" t="shared" si="13" ref="BH2:BH65">FIXED(AO2)</f>
        <v>8 469.00</v>
      </c>
      <c r="BI2" s="44" t="str">
        <f aca="true" t="shared" si="14" ref="BI2:BI65">FIXED(AP2)</f>
        <v>2 823.00</v>
      </c>
      <c r="BJ2" s="44" t="str">
        <f aca="true" t="shared" si="15" ref="BJ2:BJ65">FIXED(AQ2)</f>
        <v>2 823.00</v>
      </c>
      <c r="BK2" s="44" t="str">
        <f aca="true" t="shared" si="16" ref="BK2:BK65">FIXED(AR2)</f>
        <v>2 823.00</v>
      </c>
      <c r="BL2" s="44" t="str">
        <f aca="true" t="shared" si="17" ref="BL2:BL65">FIXED(AS2)</f>
        <v>8 469.00</v>
      </c>
      <c r="BM2" s="44" t="str">
        <f aca="true" t="shared" si="18" ref="BM2:BM65">FIXED(AT2)</f>
        <v>2 823.00</v>
      </c>
      <c r="BN2" s="44" t="str">
        <f aca="true" t="shared" si="19" ref="BN2:BN65">FIXED(AU2)</f>
        <v>1 863.00</v>
      </c>
      <c r="BO2" s="44" t="str">
        <f aca="true" t="shared" si="20" ref="BO2:BO65">FIXED(AV2)</f>
        <v>960.00</v>
      </c>
      <c r="BP2" s="44" t="str">
        <f aca="true" t="shared" si="21" ref="BP2:BP65">FIXED(AW2)</f>
        <v>5 646.00</v>
      </c>
      <c r="BQ2" s="44" t="str">
        <f aca="true" t="shared" si="22" ref="BQ2:BQ65">FIXED(AX2)</f>
        <v>22 584.00</v>
      </c>
      <c r="BR2" s="44" t="str">
        <f aca="true" t="shared" si="23" ref="BR2:BR65">FIXED(AY2)</f>
        <v>27 408.00</v>
      </c>
    </row>
    <row r="3" spans="1:70" ht="15" customHeight="1">
      <c r="A3" s="11">
        <f aca="true" t="shared" si="24" ref="A3:A34">A2+1</f>
        <v>2</v>
      </c>
      <c r="B3" s="11">
        <v>6</v>
      </c>
      <c r="C3" s="48">
        <v>176</v>
      </c>
      <c r="D3" s="5" t="s">
        <v>3</v>
      </c>
      <c r="E3" s="14" t="s">
        <v>1803</v>
      </c>
      <c r="F3" s="15" t="s">
        <v>1802</v>
      </c>
      <c r="G3" s="15"/>
      <c r="H3" s="58" t="s">
        <v>148</v>
      </c>
      <c r="I3" s="59" t="s">
        <v>149</v>
      </c>
      <c r="J3" s="70" t="s">
        <v>1803</v>
      </c>
      <c r="K3" s="101" t="s">
        <v>497</v>
      </c>
      <c r="L3" s="77" t="s">
        <v>455</v>
      </c>
      <c r="M3" s="104"/>
      <c r="N3" s="89"/>
      <c r="O3" s="84" t="s">
        <v>524</v>
      </c>
      <c r="P3" s="77" t="s">
        <v>526</v>
      </c>
      <c r="Q3" s="77" t="s">
        <v>455</v>
      </c>
      <c r="R3" s="77" t="s">
        <v>455</v>
      </c>
      <c r="S3" s="77"/>
      <c r="T3" s="85" t="s">
        <v>527</v>
      </c>
      <c r="U3" s="85" t="s">
        <v>528</v>
      </c>
      <c r="V3" s="85" t="s">
        <v>455</v>
      </c>
      <c r="W3" s="85" t="s">
        <v>455</v>
      </c>
      <c r="X3" s="85"/>
      <c r="Y3" s="85" t="s">
        <v>2216</v>
      </c>
      <c r="Z3" s="120" t="s">
        <v>2582</v>
      </c>
      <c r="AA3" s="110" t="s">
        <v>455</v>
      </c>
      <c r="AB3" s="110" t="s">
        <v>455</v>
      </c>
      <c r="AC3" s="110"/>
      <c r="AD3" s="84">
        <v>2551110052859</v>
      </c>
      <c r="AE3" s="119" t="s">
        <v>455</v>
      </c>
      <c r="AF3" s="84" t="s">
        <v>2583</v>
      </c>
      <c r="AG3" s="107" t="s">
        <v>1962</v>
      </c>
      <c r="AH3" s="198">
        <v>2670</v>
      </c>
      <c r="AI3" s="198">
        <v>2666</v>
      </c>
      <c r="AJ3" s="198">
        <v>2704</v>
      </c>
      <c r="AK3" s="199">
        <f t="shared" si="0"/>
        <v>8040</v>
      </c>
      <c r="AL3" s="175">
        <f>2823</f>
        <v>2823</v>
      </c>
      <c r="AM3" s="175">
        <f>2823</f>
        <v>2823</v>
      </c>
      <c r="AN3" s="175">
        <f>2823</f>
        <v>2823</v>
      </c>
      <c r="AO3" s="176">
        <f t="shared" si="1"/>
        <v>8469</v>
      </c>
      <c r="AP3" s="175">
        <f>2823</f>
        <v>2823</v>
      </c>
      <c r="AQ3" s="175">
        <f>2823</f>
        <v>2823</v>
      </c>
      <c r="AR3" s="175">
        <f>2823</f>
        <v>2823</v>
      </c>
      <c r="AS3" s="176">
        <f t="shared" si="2"/>
        <v>8469</v>
      </c>
      <c r="AT3" s="175">
        <f>2823</f>
        <v>2823</v>
      </c>
      <c r="AU3" s="177">
        <v>1863</v>
      </c>
      <c r="AV3" s="177">
        <v>960</v>
      </c>
      <c r="AW3" s="178">
        <f t="shared" si="3"/>
        <v>5646</v>
      </c>
      <c r="AX3" s="179">
        <f t="shared" si="4"/>
        <v>22584</v>
      </c>
      <c r="AY3" s="179">
        <f t="shared" si="5"/>
        <v>30624</v>
      </c>
      <c r="BA3" s="44" t="str">
        <f t="shared" si="6"/>
        <v>2 670.00</v>
      </c>
      <c r="BB3" s="44" t="str">
        <f t="shared" si="7"/>
        <v>2 666.00</v>
      </c>
      <c r="BC3" s="44" t="str">
        <f t="shared" si="8"/>
        <v>2 704.00</v>
      </c>
      <c r="BD3" s="44" t="str">
        <f t="shared" si="9"/>
        <v>8 040.00</v>
      </c>
      <c r="BE3" s="44" t="str">
        <f t="shared" si="10"/>
        <v>2 823.00</v>
      </c>
      <c r="BF3" s="44" t="str">
        <f t="shared" si="11"/>
        <v>2 823.00</v>
      </c>
      <c r="BG3" s="44" t="str">
        <f t="shared" si="12"/>
        <v>2 823.00</v>
      </c>
      <c r="BH3" s="44" t="str">
        <f t="shared" si="13"/>
        <v>8 469.00</v>
      </c>
      <c r="BI3" s="44" t="str">
        <f t="shared" si="14"/>
        <v>2 823.00</v>
      </c>
      <c r="BJ3" s="44" t="str">
        <f t="shared" si="15"/>
        <v>2 823.00</v>
      </c>
      <c r="BK3" s="44" t="str">
        <f t="shared" si="16"/>
        <v>2 823.00</v>
      </c>
      <c r="BL3" s="44" t="str">
        <f t="shared" si="17"/>
        <v>8 469.00</v>
      </c>
      <c r="BM3" s="44" t="str">
        <f t="shared" si="18"/>
        <v>2 823.00</v>
      </c>
      <c r="BN3" s="44" t="str">
        <f t="shared" si="19"/>
        <v>1 863.00</v>
      </c>
      <c r="BO3" s="44" t="str">
        <f t="shared" si="20"/>
        <v>960.00</v>
      </c>
      <c r="BP3" s="44" t="str">
        <f t="shared" si="21"/>
        <v>5 646.00</v>
      </c>
      <c r="BQ3" s="44" t="str">
        <f t="shared" si="22"/>
        <v>22 584.00</v>
      </c>
      <c r="BR3" s="44" t="str">
        <f t="shared" si="23"/>
        <v>30 624.00</v>
      </c>
    </row>
    <row r="4" spans="1:70" ht="15" customHeight="1">
      <c r="A4" s="11">
        <f t="shared" si="24"/>
        <v>3</v>
      </c>
      <c r="B4" s="11">
        <v>6</v>
      </c>
      <c r="C4" s="48">
        <v>189</v>
      </c>
      <c r="D4" s="5" t="s">
        <v>4</v>
      </c>
      <c r="E4" s="14" t="s">
        <v>1804</v>
      </c>
      <c r="F4" s="15" t="s">
        <v>1805</v>
      </c>
      <c r="G4" s="15"/>
      <c r="H4" s="58" t="s">
        <v>150</v>
      </c>
      <c r="I4" s="59" t="s">
        <v>151</v>
      </c>
      <c r="J4" s="70" t="s">
        <v>1804</v>
      </c>
      <c r="K4" s="77" t="s">
        <v>455</v>
      </c>
      <c r="L4" s="77" t="s">
        <v>455</v>
      </c>
      <c r="M4" s="104"/>
      <c r="N4" s="89"/>
      <c r="O4" s="84" t="s">
        <v>529</v>
      </c>
      <c r="P4" s="77" t="s">
        <v>455</v>
      </c>
      <c r="Q4" s="77" t="s">
        <v>455</v>
      </c>
      <c r="R4" s="77" t="s">
        <v>455</v>
      </c>
      <c r="S4" s="77"/>
      <c r="T4" s="85" t="s">
        <v>530</v>
      </c>
      <c r="U4" s="85" t="s">
        <v>455</v>
      </c>
      <c r="V4" s="85" t="s">
        <v>455</v>
      </c>
      <c r="W4" s="85" t="s">
        <v>455</v>
      </c>
      <c r="X4" s="85"/>
      <c r="Y4" s="85" t="s">
        <v>2217</v>
      </c>
      <c r="Z4" s="110" t="s">
        <v>455</v>
      </c>
      <c r="AA4" s="110" t="s">
        <v>455</v>
      </c>
      <c r="AB4" s="110" t="s">
        <v>455</v>
      </c>
      <c r="AC4" s="110"/>
      <c r="AD4" s="84">
        <v>2570401054688</v>
      </c>
      <c r="AE4" s="119" t="s">
        <v>455</v>
      </c>
      <c r="AF4" s="84" t="s">
        <v>2584</v>
      </c>
      <c r="AG4" s="107" t="s">
        <v>2585</v>
      </c>
      <c r="AH4" s="198">
        <v>1606.4</v>
      </c>
      <c r="AI4" s="198">
        <v>1623.8</v>
      </c>
      <c r="AJ4" s="198">
        <v>1593.8</v>
      </c>
      <c r="AK4" s="199">
        <f t="shared" si="0"/>
        <v>4824</v>
      </c>
      <c r="AL4" s="175">
        <f>1693</f>
        <v>1693</v>
      </c>
      <c r="AM4" s="175">
        <f>1693</f>
        <v>1693</v>
      </c>
      <c r="AN4" s="175">
        <f>1693</f>
        <v>1693</v>
      </c>
      <c r="AO4" s="176">
        <f t="shared" si="1"/>
        <v>5079</v>
      </c>
      <c r="AP4" s="175">
        <f>1693</f>
        <v>1693</v>
      </c>
      <c r="AQ4" s="175">
        <f>1693</f>
        <v>1693</v>
      </c>
      <c r="AR4" s="175">
        <f>1693</f>
        <v>1693</v>
      </c>
      <c r="AS4" s="176">
        <f t="shared" si="2"/>
        <v>5079</v>
      </c>
      <c r="AT4" s="175">
        <f>1693</f>
        <v>1693</v>
      </c>
      <c r="AU4" s="179">
        <v>117</v>
      </c>
      <c r="AV4" s="179">
        <v>576</v>
      </c>
      <c r="AW4" s="178">
        <f t="shared" si="3"/>
        <v>2386</v>
      </c>
      <c r="AX4" s="179">
        <f t="shared" si="4"/>
        <v>12544</v>
      </c>
      <c r="AY4" s="179">
        <f t="shared" si="5"/>
        <v>17368</v>
      </c>
      <c r="BA4" s="44" t="str">
        <f t="shared" si="6"/>
        <v>1 606.40</v>
      </c>
      <c r="BB4" s="44" t="str">
        <f t="shared" si="7"/>
        <v>1 623.80</v>
      </c>
      <c r="BC4" s="44" t="str">
        <f t="shared" si="8"/>
        <v>1 593.80</v>
      </c>
      <c r="BD4" s="44" t="str">
        <f t="shared" si="9"/>
        <v>4 824.00</v>
      </c>
      <c r="BE4" s="44" t="str">
        <f t="shared" si="10"/>
        <v>1 693.00</v>
      </c>
      <c r="BF4" s="44" t="str">
        <f t="shared" si="11"/>
        <v>1 693.00</v>
      </c>
      <c r="BG4" s="44" t="str">
        <f t="shared" si="12"/>
        <v>1 693.00</v>
      </c>
      <c r="BH4" s="44" t="str">
        <f t="shared" si="13"/>
        <v>5 079.00</v>
      </c>
      <c r="BI4" s="44" t="str">
        <f t="shared" si="14"/>
        <v>1 693.00</v>
      </c>
      <c r="BJ4" s="44" t="str">
        <f t="shared" si="15"/>
        <v>1 693.00</v>
      </c>
      <c r="BK4" s="44" t="str">
        <f t="shared" si="16"/>
        <v>1 693.00</v>
      </c>
      <c r="BL4" s="44" t="str">
        <f t="shared" si="17"/>
        <v>5 079.00</v>
      </c>
      <c r="BM4" s="44" t="str">
        <f t="shared" si="18"/>
        <v>1 693.00</v>
      </c>
      <c r="BN4" s="44" t="str">
        <f t="shared" si="19"/>
        <v>117.00</v>
      </c>
      <c r="BO4" s="44" t="str">
        <f t="shared" si="20"/>
        <v>576.00</v>
      </c>
      <c r="BP4" s="44" t="str">
        <f t="shared" si="21"/>
        <v>2 386.00</v>
      </c>
      <c r="BQ4" s="44" t="str">
        <f t="shared" si="22"/>
        <v>12 544.00</v>
      </c>
      <c r="BR4" s="44" t="str">
        <f t="shared" si="23"/>
        <v>17 368.00</v>
      </c>
    </row>
    <row r="5" spans="1:70" ht="15" customHeight="1">
      <c r="A5" s="11">
        <f t="shared" si="24"/>
        <v>4</v>
      </c>
      <c r="B5" s="11">
        <v>6</v>
      </c>
      <c r="C5" s="48">
        <v>190</v>
      </c>
      <c r="D5" s="5" t="s">
        <v>5</v>
      </c>
      <c r="E5" s="14" t="s">
        <v>1806</v>
      </c>
      <c r="F5" s="3" t="s">
        <v>2013</v>
      </c>
      <c r="G5" s="15" t="s">
        <v>1810</v>
      </c>
      <c r="H5" s="58" t="s">
        <v>152</v>
      </c>
      <c r="I5" s="59" t="s">
        <v>153</v>
      </c>
      <c r="J5" s="70" t="s">
        <v>1806</v>
      </c>
      <c r="K5" s="77" t="s">
        <v>455</v>
      </c>
      <c r="L5" s="77" t="s">
        <v>455</v>
      </c>
      <c r="M5" s="104"/>
      <c r="N5" s="89"/>
      <c r="O5" s="84" t="s">
        <v>529</v>
      </c>
      <c r="P5" s="77" t="s">
        <v>455</v>
      </c>
      <c r="Q5" s="77" t="s">
        <v>455</v>
      </c>
      <c r="R5" s="77" t="s">
        <v>455</v>
      </c>
      <c r="S5" s="77"/>
      <c r="T5" s="85" t="s">
        <v>531</v>
      </c>
      <c r="U5" s="85" t="s">
        <v>455</v>
      </c>
      <c r="V5" s="85" t="s">
        <v>455</v>
      </c>
      <c r="W5" s="85" t="s">
        <v>455</v>
      </c>
      <c r="X5" s="85"/>
      <c r="Y5" s="85" t="s">
        <v>2218</v>
      </c>
      <c r="Z5" s="110" t="s">
        <v>455</v>
      </c>
      <c r="AA5" s="110" t="s">
        <v>455</v>
      </c>
      <c r="AB5" s="110" t="s">
        <v>455</v>
      </c>
      <c r="AC5" s="110"/>
      <c r="AD5" s="84">
        <v>1541024052861</v>
      </c>
      <c r="AE5" s="119" t="s">
        <v>455</v>
      </c>
      <c r="AF5" s="84" t="s">
        <v>2586</v>
      </c>
      <c r="AG5" s="107" t="s">
        <v>2587</v>
      </c>
      <c r="AH5" s="198">
        <v>2139</v>
      </c>
      <c r="AI5" s="198">
        <v>2126</v>
      </c>
      <c r="AJ5" s="198">
        <v>2167</v>
      </c>
      <c r="AK5" s="199">
        <f t="shared" si="0"/>
        <v>6432</v>
      </c>
      <c r="AL5" s="175">
        <v>2258</v>
      </c>
      <c r="AM5" s="175">
        <v>2258</v>
      </c>
      <c r="AN5" s="175">
        <v>2258</v>
      </c>
      <c r="AO5" s="176">
        <f t="shared" si="1"/>
        <v>6774</v>
      </c>
      <c r="AP5" s="175">
        <v>2258</v>
      </c>
      <c r="AQ5" s="175">
        <v>2258</v>
      </c>
      <c r="AR5" s="175">
        <v>2258</v>
      </c>
      <c r="AS5" s="176">
        <f t="shared" si="2"/>
        <v>6774</v>
      </c>
      <c r="AT5" s="175">
        <v>2258</v>
      </c>
      <c r="AU5" s="179">
        <v>1490</v>
      </c>
      <c r="AV5" s="179">
        <v>768</v>
      </c>
      <c r="AW5" s="178">
        <f t="shared" si="3"/>
        <v>4516</v>
      </c>
      <c r="AX5" s="179">
        <f t="shared" si="4"/>
        <v>18064</v>
      </c>
      <c r="AY5" s="179">
        <f t="shared" si="5"/>
        <v>24496</v>
      </c>
      <c r="BA5" s="44" t="str">
        <f t="shared" si="6"/>
        <v>2 139.00</v>
      </c>
      <c r="BB5" s="44" t="str">
        <f t="shared" si="7"/>
        <v>2 126.00</v>
      </c>
      <c r="BC5" s="44" t="str">
        <f t="shared" si="8"/>
        <v>2 167.00</v>
      </c>
      <c r="BD5" s="44" t="str">
        <f t="shared" si="9"/>
        <v>6 432.00</v>
      </c>
      <c r="BE5" s="44" t="str">
        <f t="shared" si="10"/>
        <v>2 258.00</v>
      </c>
      <c r="BF5" s="44" t="str">
        <f t="shared" si="11"/>
        <v>2 258.00</v>
      </c>
      <c r="BG5" s="44" t="str">
        <f t="shared" si="12"/>
        <v>2 258.00</v>
      </c>
      <c r="BH5" s="44" t="str">
        <f t="shared" si="13"/>
        <v>6 774.00</v>
      </c>
      <c r="BI5" s="44" t="str">
        <f t="shared" si="14"/>
        <v>2 258.00</v>
      </c>
      <c r="BJ5" s="44" t="str">
        <f t="shared" si="15"/>
        <v>2 258.00</v>
      </c>
      <c r="BK5" s="44" t="str">
        <f t="shared" si="16"/>
        <v>2 258.00</v>
      </c>
      <c r="BL5" s="44" t="str">
        <f t="shared" si="17"/>
        <v>6 774.00</v>
      </c>
      <c r="BM5" s="44" t="str">
        <f t="shared" si="18"/>
        <v>2 258.00</v>
      </c>
      <c r="BN5" s="44" t="str">
        <f t="shared" si="19"/>
        <v>1 490.00</v>
      </c>
      <c r="BO5" s="44" t="str">
        <f t="shared" si="20"/>
        <v>768.00</v>
      </c>
      <c r="BP5" s="44" t="str">
        <f t="shared" si="21"/>
        <v>4 516.00</v>
      </c>
      <c r="BQ5" s="44" t="str">
        <f t="shared" si="22"/>
        <v>18 064.00</v>
      </c>
      <c r="BR5" s="44" t="str">
        <f t="shared" si="23"/>
        <v>24 496.00</v>
      </c>
    </row>
    <row r="6" spans="1:70" ht="15" customHeight="1">
      <c r="A6" s="11">
        <f t="shared" si="24"/>
        <v>5</v>
      </c>
      <c r="B6" s="11">
        <v>6</v>
      </c>
      <c r="C6" s="48">
        <v>266</v>
      </c>
      <c r="D6" s="5" t="s">
        <v>1645</v>
      </c>
      <c r="E6" s="14" t="s">
        <v>1807</v>
      </c>
      <c r="F6" s="15" t="s">
        <v>1808</v>
      </c>
      <c r="G6" s="15"/>
      <c r="H6" s="58" t="s">
        <v>154</v>
      </c>
      <c r="I6" s="59" t="s">
        <v>155</v>
      </c>
      <c r="J6" s="70" t="s">
        <v>1807</v>
      </c>
      <c r="K6" s="77" t="s">
        <v>455</v>
      </c>
      <c r="L6" s="77" t="s">
        <v>455</v>
      </c>
      <c r="M6" s="104"/>
      <c r="N6" s="89"/>
      <c r="O6" s="84" t="s">
        <v>529</v>
      </c>
      <c r="P6" s="77" t="s">
        <v>455</v>
      </c>
      <c r="Q6" s="77" t="s">
        <v>455</v>
      </c>
      <c r="R6" s="77" t="s">
        <v>455</v>
      </c>
      <c r="S6" s="77"/>
      <c r="T6" s="85" t="s">
        <v>532</v>
      </c>
      <c r="U6" s="85" t="s">
        <v>455</v>
      </c>
      <c r="V6" s="85" t="s">
        <v>455</v>
      </c>
      <c r="W6" s="85" t="s">
        <v>455</v>
      </c>
      <c r="X6" s="85"/>
      <c r="Y6" s="85" t="s">
        <v>2219</v>
      </c>
      <c r="Z6" s="110" t="s">
        <v>455</v>
      </c>
      <c r="AA6" s="110" t="s">
        <v>455</v>
      </c>
      <c r="AB6" s="110" t="s">
        <v>455</v>
      </c>
      <c r="AC6" s="110"/>
      <c r="AD6" s="84">
        <v>2680328054654</v>
      </c>
      <c r="AE6" s="119" t="s">
        <v>455</v>
      </c>
      <c r="AF6" s="84" t="s">
        <v>2588</v>
      </c>
      <c r="AG6" s="107" t="s">
        <v>2585</v>
      </c>
      <c r="AH6" s="198">
        <v>2040</v>
      </c>
      <c r="AI6" s="198">
        <v>1871</v>
      </c>
      <c r="AJ6" s="198">
        <v>2119</v>
      </c>
      <c r="AK6" s="199">
        <f t="shared" si="0"/>
        <v>6030</v>
      </c>
      <c r="AL6" s="175">
        <v>2117</v>
      </c>
      <c r="AM6" s="175">
        <v>2117</v>
      </c>
      <c r="AN6" s="175">
        <v>2117</v>
      </c>
      <c r="AO6" s="176">
        <f t="shared" si="1"/>
        <v>6351</v>
      </c>
      <c r="AP6" s="175">
        <v>2117</v>
      </c>
      <c r="AQ6" s="175">
        <v>2117</v>
      </c>
      <c r="AR6" s="175">
        <v>2117</v>
      </c>
      <c r="AS6" s="176">
        <f t="shared" si="2"/>
        <v>6351</v>
      </c>
      <c r="AT6" s="175">
        <v>2117</v>
      </c>
      <c r="AU6" s="179">
        <v>1397</v>
      </c>
      <c r="AV6" s="179">
        <v>720</v>
      </c>
      <c r="AW6" s="178">
        <f t="shared" si="3"/>
        <v>4234</v>
      </c>
      <c r="AX6" s="179">
        <f t="shared" si="4"/>
        <v>16936</v>
      </c>
      <c r="AY6" s="179">
        <f t="shared" si="5"/>
        <v>22966</v>
      </c>
      <c r="BA6" s="44" t="str">
        <f t="shared" si="6"/>
        <v>2 040.00</v>
      </c>
      <c r="BB6" s="44" t="str">
        <f t="shared" si="7"/>
        <v>1 871.00</v>
      </c>
      <c r="BC6" s="44" t="str">
        <f t="shared" si="8"/>
        <v>2 119.00</v>
      </c>
      <c r="BD6" s="44" t="str">
        <f t="shared" si="9"/>
        <v>6 030.00</v>
      </c>
      <c r="BE6" s="44" t="str">
        <f t="shared" si="10"/>
        <v>2 117.00</v>
      </c>
      <c r="BF6" s="44" t="str">
        <f t="shared" si="11"/>
        <v>2 117.00</v>
      </c>
      <c r="BG6" s="44" t="str">
        <f t="shared" si="12"/>
        <v>2 117.00</v>
      </c>
      <c r="BH6" s="44" t="str">
        <f t="shared" si="13"/>
        <v>6 351.00</v>
      </c>
      <c r="BI6" s="44" t="str">
        <f t="shared" si="14"/>
        <v>2 117.00</v>
      </c>
      <c r="BJ6" s="44" t="str">
        <f t="shared" si="15"/>
        <v>2 117.00</v>
      </c>
      <c r="BK6" s="44" t="str">
        <f t="shared" si="16"/>
        <v>2 117.00</v>
      </c>
      <c r="BL6" s="44" t="str">
        <f t="shared" si="17"/>
        <v>6 351.00</v>
      </c>
      <c r="BM6" s="44" t="str">
        <f t="shared" si="18"/>
        <v>2 117.00</v>
      </c>
      <c r="BN6" s="44" t="str">
        <f t="shared" si="19"/>
        <v>1 397.00</v>
      </c>
      <c r="BO6" s="44" t="str">
        <f t="shared" si="20"/>
        <v>720.00</v>
      </c>
      <c r="BP6" s="44" t="str">
        <f t="shared" si="21"/>
        <v>4 234.00</v>
      </c>
      <c r="BQ6" s="44" t="str">
        <f t="shared" si="22"/>
        <v>16 936.00</v>
      </c>
      <c r="BR6" s="44" t="str">
        <f t="shared" si="23"/>
        <v>22 966.00</v>
      </c>
    </row>
    <row r="7" spans="1:70" ht="15" customHeight="1">
      <c r="A7" s="11">
        <f t="shared" si="24"/>
        <v>6</v>
      </c>
      <c r="B7" s="11">
        <v>6</v>
      </c>
      <c r="C7" s="48">
        <v>309</v>
      </c>
      <c r="D7" s="6" t="s">
        <v>1319</v>
      </c>
      <c r="E7" s="14" t="s">
        <v>1809</v>
      </c>
      <c r="F7" s="15" t="s">
        <v>1810</v>
      </c>
      <c r="G7" s="15"/>
      <c r="H7" s="58" t="s">
        <v>156</v>
      </c>
      <c r="I7" s="60" t="s">
        <v>157</v>
      </c>
      <c r="J7" s="70" t="s">
        <v>1809</v>
      </c>
      <c r="K7" s="77" t="s">
        <v>455</v>
      </c>
      <c r="L7" s="77" t="s">
        <v>455</v>
      </c>
      <c r="M7" s="104"/>
      <c r="N7" s="89"/>
      <c r="O7" s="84" t="s">
        <v>529</v>
      </c>
      <c r="P7" s="77" t="s">
        <v>455</v>
      </c>
      <c r="Q7" s="77" t="s">
        <v>455</v>
      </c>
      <c r="R7" s="77" t="s">
        <v>455</v>
      </c>
      <c r="S7" s="77"/>
      <c r="T7" s="85" t="s">
        <v>533</v>
      </c>
      <c r="U7" s="85" t="s">
        <v>455</v>
      </c>
      <c r="V7" s="85" t="s">
        <v>455</v>
      </c>
      <c r="W7" s="85" t="s">
        <v>455</v>
      </c>
      <c r="X7" s="85"/>
      <c r="Y7" s="85" t="s">
        <v>2220</v>
      </c>
      <c r="Z7" s="110" t="s">
        <v>455</v>
      </c>
      <c r="AA7" s="110" t="s">
        <v>455</v>
      </c>
      <c r="AB7" s="110" t="s">
        <v>455</v>
      </c>
      <c r="AC7" s="110"/>
      <c r="AD7" s="84">
        <v>2550201052859</v>
      </c>
      <c r="AE7" s="119" t="s">
        <v>455</v>
      </c>
      <c r="AF7" s="84" t="s">
        <v>2589</v>
      </c>
      <c r="AG7" s="107" t="s">
        <v>2587</v>
      </c>
      <c r="AH7" s="198">
        <v>1592</v>
      </c>
      <c r="AI7" s="198">
        <v>1593</v>
      </c>
      <c r="AJ7" s="198">
        <v>835</v>
      </c>
      <c r="AK7" s="199">
        <f t="shared" si="0"/>
        <v>4020</v>
      </c>
      <c r="AL7" s="175">
        <v>1412</v>
      </c>
      <c r="AM7" s="175">
        <v>1412</v>
      </c>
      <c r="AN7" s="175">
        <v>1412</v>
      </c>
      <c r="AO7" s="176">
        <f t="shared" si="1"/>
        <v>4236</v>
      </c>
      <c r="AP7" s="175">
        <v>1412</v>
      </c>
      <c r="AQ7" s="175">
        <v>1412</v>
      </c>
      <c r="AR7" s="175">
        <v>1412</v>
      </c>
      <c r="AS7" s="176">
        <f t="shared" si="2"/>
        <v>4236</v>
      </c>
      <c r="AT7" s="175">
        <v>1412</v>
      </c>
      <c r="AU7" s="179">
        <v>931</v>
      </c>
      <c r="AV7" s="179">
        <v>480</v>
      </c>
      <c r="AW7" s="178">
        <f t="shared" si="3"/>
        <v>2823</v>
      </c>
      <c r="AX7" s="179">
        <f t="shared" si="4"/>
        <v>11295</v>
      </c>
      <c r="AY7" s="179">
        <f t="shared" si="5"/>
        <v>15315</v>
      </c>
      <c r="BA7" s="44" t="str">
        <f t="shared" si="6"/>
        <v>1 592.00</v>
      </c>
      <c r="BB7" s="44" t="str">
        <f t="shared" si="7"/>
        <v>1 593.00</v>
      </c>
      <c r="BC7" s="44" t="str">
        <f t="shared" si="8"/>
        <v>835.00</v>
      </c>
      <c r="BD7" s="44" t="str">
        <f t="shared" si="9"/>
        <v>4 020.00</v>
      </c>
      <c r="BE7" s="44" t="str">
        <f t="shared" si="10"/>
        <v>1 412.00</v>
      </c>
      <c r="BF7" s="44" t="str">
        <f t="shared" si="11"/>
        <v>1 412.00</v>
      </c>
      <c r="BG7" s="44" t="str">
        <f t="shared" si="12"/>
        <v>1 412.00</v>
      </c>
      <c r="BH7" s="44" t="str">
        <f t="shared" si="13"/>
        <v>4 236.00</v>
      </c>
      <c r="BI7" s="44" t="str">
        <f t="shared" si="14"/>
        <v>1 412.00</v>
      </c>
      <c r="BJ7" s="44" t="str">
        <f t="shared" si="15"/>
        <v>1 412.00</v>
      </c>
      <c r="BK7" s="44" t="str">
        <f t="shared" si="16"/>
        <v>1 412.00</v>
      </c>
      <c r="BL7" s="44" t="str">
        <f t="shared" si="17"/>
        <v>4 236.00</v>
      </c>
      <c r="BM7" s="44" t="str">
        <f t="shared" si="18"/>
        <v>1 412.00</v>
      </c>
      <c r="BN7" s="44" t="str">
        <f t="shared" si="19"/>
        <v>931.00</v>
      </c>
      <c r="BO7" s="44" t="str">
        <f t="shared" si="20"/>
        <v>480.00</v>
      </c>
      <c r="BP7" s="44" t="str">
        <f t="shared" si="21"/>
        <v>2 823.00</v>
      </c>
      <c r="BQ7" s="44" t="str">
        <f t="shared" si="22"/>
        <v>11 295.00</v>
      </c>
      <c r="BR7" s="44" t="str">
        <f t="shared" si="23"/>
        <v>15 315.00</v>
      </c>
    </row>
    <row r="8" spans="1:70" ht="15" customHeight="1">
      <c r="A8" s="11">
        <f t="shared" si="24"/>
        <v>7</v>
      </c>
      <c r="B8" s="11">
        <v>6</v>
      </c>
      <c r="C8" s="48">
        <v>345</v>
      </c>
      <c r="D8" s="6" t="s">
        <v>1318</v>
      </c>
      <c r="E8" s="14" t="s">
        <v>1811</v>
      </c>
      <c r="F8" s="15" t="s">
        <v>1812</v>
      </c>
      <c r="G8" s="15"/>
      <c r="H8" s="58" t="s">
        <v>158</v>
      </c>
      <c r="I8" s="61" t="s">
        <v>159</v>
      </c>
      <c r="J8" s="70" t="s">
        <v>1811</v>
      </c>
      <c r="K8" s="77" t="s">
        <v>455</v>
      </c>
      <c r="L8" s="77" t="s">
        <v>455</v>
      </c>
      <c r="M8" s="104"/>
      <c r="N8" s="89"/>
      <c r="O8" s="84" t="s">
        <v>529</v>
      </c>
      <c r="P8" s="77" t="s">
        <v>455</v>
      </c>
      <c r="Q8" s="77" t="s">
        <v>455</v>
      </c>
      <c r="R8" s="77" t="s">
        <v>455</v>
      </c>
      <c r="S8" s="77"/>
      <c r="T8" s="85" t="s">
        <v>534</v>
      </c>
      <c r="U8" s="85" t="s">
        <v>455</v>
      </c>
      <c r="V8" s="85" t="s">
        <v>455</v>
      </c>
      <c r="W8" s="85" t="s">
        <v>455</v>
      </c>
      <c r="X8" s="85"/>
      <c r="Y8" s="85" t="s">
        <v>2221</v>
      </c>
      <c r="Z8" s="110" t="s">
        <v>455</v>
      </c>
      <c r="AA8" s="110" t="s">
        <v>455</v>
      </c>
      <c r="AB8" s="110" t="s">
        <v>455</v>
      </c>
      <c r="AC8" s="110"/>
      <c r="AD8" s="84">
        <v>2490916054685</v>
      </c>
      <c r="AE8" s="119" t="s">
        <v>455</v>
      </c>
      <c r="AF8" s="84" t="s">
        <v>2590</v>
      </c>
      <c r="AG8" s="107" t="s">
        <v>2591</v>
      </c>
      <c r="AH8" s="198">
        <v>1338</v>
      </c>
      <c r="AI8" s="198">
        <v>1335.6</v>
      </c>
      <c r="AJ8" s="198">
        <v>1346.4</v>
      </c>
      <c r="AK8" s="199">
        <f t="shared" si="0"/>
        <v>4020</v>
      </c>
      <c r="AL8" s="175">
        <v>1412</v>
      </c>
      <c r="AM8" s="175">
        <v>1412</v>
      </c>
      <c r="AN8" s="175">
        <v>1412</v>
      </c>
      <c r="AO8" s="176">
        <f t="shared" si="1"/>
        <v>4236</v>
      </c>
      <c r="AP8" s="175">
        <v>1412</v>
      </c>
      <c r="AQ8" s="175">
        <v>1412</v>
      </c>
      <c r="AR8" s="175">
        <v>1412</v>
      </c>
      <c r="AS8" s="176">
        <f t="shared" si="2"/>
        <v>4236</v>
      </c>
      <c r="AT8" s="175">
        <v>1412</v>
      </c>
      <c r="AU8" s="179">
        <v>931</v>
      </c>
      <c r="AV8" s="179">
        <v>480</v>
      </c>
      <c r="AW8" s="178">
        <f t="shared" si="3"/>
        <v>2823</v>
      </c>
      <c r="AX8" s="179">
        <f t="shared" si="4"/>
        <v>11295</v>
      </c>
      <c r="AY8" s="179">
        <f t="shared" si="5"/>
        <v>15315</v>
      </c>
      <c r="BA8" s="44" t="str">
        <f t="shared" si="6"/>
        <v>1 338.00</v>
      </c>
      <c r="BB8" s="44" t="str">
        <f t="shared" si="7"/>
        <v>1 335.60</v>
      </c>
      <c r="BC8" s="44" t="str">
        <f t="shared" si="8"/>
        <v>1 346.40</v>
      </c>
      <c r="BD8" s="44" t="str">
        <f t="shared" si="9"/>
        <v>4 020.00</v>
      </c>
      <c r="BE8" s="44" t="str">
        <f t="shared" si="10"/>
        <v>1 412.00</v>
      </c>
      <c r="BF8" s="44" t="str">
        <f t="shared" si="11"/>
        <v>1 412.00</v>
      </c>
      <c r="BG8" s="44" t="str">
        <f t="shared" si="12"/>
        <v>1 412.00</v>
      </c>
      <c r="BH8" s="44" t="str">
        <f t="shared" si="13"/>
        <v>4 236.00</v>
      </c>
      <c r="BI8" s="44" t="str">
        <f t="shared" si="14"/>
        <v>1 412.00</v>
      </c>
      <c r="BJ8" s="44" t="str">
        <f t="shared" si="15"/>
        <v>1 412.00</v>
      </c>
      <c r="BK8" s="44" t="str">
        <f t="shared" si="16"/>
        <v>1 412.00</v>
      </c>
      <c r="BL8" s="44" t="str">
        <f t="shared" si="17"/>
        <v>4 236.00</v>
      </c>
      <c r="BM8" s="44" t="str">
        <f t="shared" si="18"/>
        <v>1 412.00</v>
      </c>
      <c r="BN8" s="44" t="str">
        <f t="shared" si="19"/>
        <v>931.00</v>
      </c>
      <c r="BO8" s="44" t="str">
        <f t="shared" si="20"/>
        <v>480.00</v>
      </c>
      <c r="BP8" s="44" t="str">
        <f t="shared" si="21"/>
        <v>2 823.00</v>
      </c>
      <c r="BQ8" s="44" t="str">
        <f t="shared" si="22"/>
        <v>11 295.00</v>
      </c>
      <c r="BR8" s="44" t="str">
        <f t="shared" si="23"/>
        <v>15 315.00</v>
      </c>
    </row>
    <row r="9" spans="1:70" ht="15" customHeight="1">
      <c r="A9" s="11">
        <f t="shared" si="24"/>
        <v>8</v>
      </c>
      <c r="B9" s="11">
        <v>6</v>
      </c>
      <c r="C9" s="48">
        <v>349</v>
      </c>
      <c r="D9" s="5" t="s">
        <v>1654</v>
      </c>
      <c r="E9" s="14" t="s">
        <v>1813</v>
      </c>
      <c r="F9" s="15" t="s">
        <v>1814</v>
      </c>
      <c r="G9" s="15"/>
      <c r="H9" s="58" t="s">
        <v>160</v>
      </c>
      <c r="I9" s="59" t="s">
        <v>161</v>
      </c>
      <c r="J9" s="70" t="s">
        <v>1813</v>
      </c>
      <c r="K9" s="77" t="s">
        <v>455</v>
      </c>
      <c r="L9" s="77" t="s">
        <v>455</v>
      </c>
      <c r="M9" s="104"/>
      <c r="N9" s="89"/>
      <c r="O9" s="84" t="s">
        <v>529</v>
      </c>
      <c r="P9" s="77" t="s">
        <v>455</v>
      </c>
      <c r="Q9" s="77" t="s">
        <v>455</v>
      </c>
      <c r="R9" s="77" t="s">
        <v>455</v>
      </c>
      <c r="S9" s="77"/>
      <c r="T9" s="85" t="s">
        <v>535</v>
      </c>
      <c r="U9" s="85" t="s">
        <v>455</v>
      </c>
      <c r="V9" s="85" t="s">
        <v>455</v>
      </c>
      <c r="W9" s="85" t="s">
        <v>455</v>
      </c>
      <c r="X9" s="85"/>
      <c r="Y9" s="85" t="s">
        <v>2222</v>
      </c>
      <c r="Z9" s="110" t="s">
        <v>455</v>
      </c>
      <c r="AA9" s="110" t="s">
        <v>455</v>
      </c>
      <c r="AB9" s="110" t="s">
        <v>455</v>
      </c>
      <c r="AC9" s="110"/>
      <c r="AD9" s="84">
        <v>2520929054661</v>
      </c>
      <c r="AE9" s="119" t="s">
        <v>455</v>
      </c>
      <c r="AF9" s="84" t="s">
        <v>2592</v>
      </c>
      <c r="AG9" s="107" t="s">
        <v>2593</v>
      </c>
      <c r="AH9" s="198">
        <v>2009</v>
      </c>
      <c r="AI9" s="198">
        <v>2013</v>
      </c>
      <c r="AJ9" s="198">
        <v>2008</v>
      </c>
      <c r="AK9" s="199">
        <f t="shared" si="0"/>
        <v>6030</v>
      </c>
      <c r="AL9" s="175">
        <v>2117</v>
      </c>
      <c r="AM9" s="175">
        <v>2117</v>
      </c>
      <c r="AN9" s="175">
        <v>2117</v>
      </c>
      <c r="AO9" s="176">
        <f t="shared" si="1"/>
        <v>6351</v>
      </c>
      <c r="AP9" s="175">
        <v>2117</v>
      </c>
      <c r="AQ9" s="175">
        <v>2117</v>
      </c>
      <c r="AR9" s="175">
        <v>2117</v>
      </c>
      <c r="AS9" s="176">
        <f t="shared" si="2"/>
        <v>6351</v>
      </c>
      <c r="AT9" s="175">
        <v>2117</v>
      </c>
      <c r="AU9" s="179">
        <v>1397</v>
      </c>
      <c r="AV9" s="179">
        <v>720</v>
      </c>
      <c r="AW9" s="178">
        <f t="shared" si="3"/>
        <v>4234</v>
      </c>
      <c r="AX9" s="179">
        <f t="shared" si="4"/>
        <v>16936</v>
      </c>
      <c r="AY9" s="179">
        <f t="shared" si="5"/>
        <v>22966</v>
      </c>
      <c r="BA9" s="44" t="str">
        <f t="shared" si="6"/>
        <v>2 009.00</v>
      </c>
      <c r="BB9" s="44" t="str">
        <f t="shared" si="7"/>
        <v>2 013.00</v>
      </c>
      <c r="BC9" s="44" t="str">
        <f t="shared" si="8"/>
        <v>2 008.00</v>
      </c>
      <c r="BD9" s="44" t="str">
        <f t="shared" si="9"/>
        <v>6 030.00</v>
      </c>
      <c r="BE9" s="44" t="str">
        <f t="shared" si="10"/>
        <v>2 117.00</v>
      </c>
      <c r="BF9" s="44" t="str">
        <f t="shared" si="11"/>
        <v>2 117.00</v>
      </c>
      <c r="BG9" s="44" t="str">
        <f t="shared" si="12"/>
        <v>2 117.00</v>
      </c>
      <c r="BH9" s="44" t="str">
        <f t="shared" si="13"/>
        <v>6 351.00</v>
      </c>
      <c r="BI9" s="44" t="str">
        <f t="shared" si="14"/>
        <v>2 117.00</v>
      </c>
      <c r="BJ9" s="44" t="str">
        <f t="shared" si="15"/>
        <v>2 117.00</v>
      </c>
      <c r="BK9" s="44" t="str">
        <f t="shared" si="16"/>
        <v>2 117.00</v>
      </c>
      <c r="BL9" s="44" t="str">
        <f t="shared" si="17"/>
        <v>6 351.00</v>
      </c>
      <c r="BM9" s="44" t="str">
        <f t="shared" si="18"/>
        <v>2 117.00</v>
      </c>
      <c r="BN9" s="44" t="str">
        <f t="shared" si="19"/>
        <v>1 397.00</v>
      </c>
      <c r="BO9" s="44" t="str">
        <f t="shared" si="20"/>
        <v>720.00</v>
      </c>
      <c r="BP9" s="44" t="str">
        <f t="shared" si="21"/>
        <v>4 234.00</v>
      </c>
      <c r="BQ9" s="44" t="str">
        <f t="shared" si="22"/>
        <v>16 936.00</v>
      </c>
      <c r="BR9" s="44" t="str">
        <f t="shared" si="23"/>
        <v>22 966.00</v>
      </c>
    </row>
    <row r="10" spans="1:70" ht="15" customHeight="1">
      <c r="A10" s="11">
        <f t="shared" si="24"/>
        <v>9</v>
      </c>
      <c r="B10" s="11">
        <v>6</v>
      </c>
      <c r="C10" s="48">
        <v>360</v>
      </c>
      <c r="D10" s="5" t="s">
        <v>1649</v>
      </c>
      <c r="E10" s="14" t="s">
        <v>1815</v>
      </c>
      <c r="F10" s="15" t="s">
        <v>1816</v>
      </c>
      <c r="G10" s="15"/>
      <c r="H10" s="58" t="s">
        <v>162</v>
      </c>
      <c r="I10" s="59" t="s">
        <v>163</v>
      </c>
      <c r="J10" s="70" t="s">
        <v>1815</v>
      </c>
      <c r="K10" s="77" t="s">
        <v>455</v>
      </c>
      <c r="L10" s="77" t="s">
        <v>455</v>
      </c>
      <c r="M10" s="104"/>
      <c r="N10" s="89"/>
      <c r="O10" s="84" t="s">
        <v>524</v>
      </c>
      <c r="P10" s="77" t="s">
        <v>455</v>
      </c>
      <c r="Q10" s="77" t="s">
        <v>455</v>
      </c>
      <c r="R10" s="77" t="s">
        <v>455</v>
      </c>
      <c r="S10" s="77"/>
      <c r="T10" s="85" t="s">
        <v>536</v>
      </c>
      <c r="U10" s="85" t="s">
        <v>455</v>
      </c>
      <c r="V10" s="85" t="s">
        <v>455</v>
      </c>
      <c r="W10" s="85" t="s">
        <v>455</v>
      </c>
      <c r="X10" s="85"/>
      <c r="Y10" s="85" t="s">
        <v>2223</v>
      </c>
      <c r="Z10" s="110" t="s">
        <v>455</v>
      </c>
      <c r="AA10" s="110" t="s">
        <v>455</v>
      </c>
      <c r="AB10" s="110" t="s">
        <v>455</v>
      </c>
      <c r="AC10" s="110"/>
      <c r="AD10" s="84">
        <v>1550925054719</v>
      </c>
      <c r="AE10" s="119" t="s">
        <v>455</v>
      </c>
      <c r="AF10" s="84" t="s">
        <v>2594</v>
      </c>
      <c r="AG10" s="107" t="s">
        <v>2585</v>
      </c>
      <c r="AH10" s="198">
        <v>2003.6</v>
      </c>
      <c r="AI10" s="198">
        <v>2000.4</v>
      </c>
      <c r="AJ10" s="198">
        <v>1786</v>
      </c>
      <c r="AK10" s="199">
        <f t="shared" si="0"/>
        <v>5790</v>
      </c>
      <c r="AL10" s="175">
        <v>2033</v>
      </c>
      <c r="AM10" s="175">
        <v>2033</v>
      </c>
      <c r="AN10" s="175">
        <v>2033</v>
      </c>
      <c r="AO10" s="176">
        <f t="shared" si="1"/>
        <v>6099</v>
      </c>
      <c r="AP10" s="175">
        <v>2033</v>
      </c>
      <c r="AQ10" s="175">
        <v>2033</v>
      </c>
      <c r="AR10" s="175">
        <v>2033</v>
      </c>
      <c r="AS10" s="176">
        <f t="shared" si="2"/>
        <v>6099</v>
      </c>
      <c r="AT10" s="175">
        <v>2033</v>
      </c>
      <c r="AU10" s="179">
        <v>1342</v>
      </c>
      <c r="AV10" s="179">
        <v>691</v>
      </c>
      <c r="AW10" s="178">
        <f t="shared" si="3"/>
        <v>4066</v>
      </c>
      <c r="AX10" s="179">
        <f t="shared" si="4"/>
        <v>16264</v>
      </c>
      <c r="AY10" s="179">
        <f t="shared" si="5"/>
        <v>22054</v>
      </c>
      <c r="BA10" s="44" t="str">
        <f t="shared" si="6"/>
        <v>2 003.60</v>
      </c>
      <c r="BB10" s="44" t="str">
        <f t="shared" si="7"/>
        <v>2 000.40</v>
      </c>
      <c r="BC10" s="44" t="str">
        <f t="shared" si="8"/>
        <v>1 786.00</v>
      </c>
      <c r="BD10" s="44" t="str">
        <f t="shared" si="9"/>
        <v>5 790.00</v>
      </c>
      <c r="BE10" s="44" t="str">
        <f t="shared" si="10"/>
        <v>2 033.00</v>
      </c>
      <c r="BF10" s="44" t="str">
        <f t="shared" si="11"/>
        <v>2 033.00</v>
      </c>
      <c r="BG10" s="44" t="str">
        <f t="shared" si="12"/>
        <v>2 033.00</v>
      </c>
      <c r="BH10" s="44" t="str">
        <f t="shared" si="13"/>
        <v>6 099.00</v>
      </c>
      <c r="BI10" s="44" t="str">
        <f t="shared" si="14"/>
        <v>2 033.00</v>
      </c>
      <c r="BJ10" s="44" t="str">
        <f t="shared" si="15"/>
        <v>2 033.00</v>
      </c>
      <c r="BK10" s="44" t="str">
        <f t="shared" si="16"/>
        <v>2 033.00</v>
      </c>
      <c r="BL10" s="44" t="str">
        <f t="shared" si="17"/>
        <v>6 099.00</v>
      </c>
      <c r="BM10" s="44" t="str">
        <f t="shared" si="18"/>
        <v>2 033.00</v>
      </c>
      <c r="BN10" s="44" t="str">
        <f t="shared" si="19"/>
        <v>1 342.00</v>
      </c>
      <c r="BO10" s="44" t="str">
        <f t="shared" si="20"/>
        <v>691.00</v>
      </c>
      <c r="BP10" s="44" t="str">
        <f t="shared" si="21"/>
        <v>4 066.00</v>
      </c>
      <c r="BQ10" s="44" t="str">
        <f t="shared" si="22"/>
        <v>16 264.00</v>
      </c>
      <c r="BR10" s="44" t="str">
        <f t="shared" si="23"/>
        <v>22 054.00</v>
      </c>
    </row>
    <row r="11" spans="1:70" ht="15" customHeight="1">
      <c r="A11" s="11">
        <f t="shared" si="24"/>
        <v>10</v>
      </c>
      <c r="B11" s="11">
        <v>6</v>
      </c>
      <c r="C11" s="48">
        <v>374</v>
      </c>
      <c r="D11" s="5" t="s">
        <v>1648</v>
      </c>
      <c r="E11" s="14" t="s">
        <v>1817</v>
      </c>
      <c r="F11" s="15" t="s">
        <v>1818</v>
      </c>
      <c r="G11" s="15"/>
      <c r="H11" s="58" t="s">
        <v>164</v>
      </c>
      <c r="I11" s="59" t="s">
        <v>165</v>
      </c>
      <c r="J11" s="70" t="s">
        <v>1817</v>
      </c>
      <c r="K11" s="77" t="s">
        <v>455</v>
      </c>
      <c r="L11" s="77" t="s">
        <v>455</v>
      </c>
      <c r="M11" s="104"/>
      <c r="N11" s="89"/>
      <c r="O11" s="84" t="s">
        <v>529</v>
      </c>
      <c r="P11" s="77" t="s">
        <v>455</v>
      </c>
      <c r="Q11" s="77" t="s">
        <v>455</v>
      </c>
      <c r="R11" s="77" t="s">
        <v>455</v>
      </c>
      <c r="S11" s="77"/>
      <c r="T11" s="85" t="s">
        <v>537</v>
      </c>
      <c r="U11" s="85" t="s">
        <v>455</v>
      </c>
      <c r="V11" s="85" t="s">
        <v>455</v>
      </c>
      <c r="W11" s="85" t="s">
        <v>455</v>
      </c>
      <c r="X11" s="85"/>
      <c r="Y11" s="85" t="s">
        <v>2224</v>
      </c>
      <c r="Z11" s="110" t="s">
        <v>455</v>
      </c>
      <c r="AA11" s="110" t="s">
        <v>455</v>
      </c>
      <c r="AB11" s="110" t="s">
        <v>455</v>
      </c>
      <c r="AC11" s="110"/>
      <c r="AD11" s="84">
        <v>2471221051090</v>
      </c>
      <c r="AE11" s="119" t="s">
        <v>455</v>
      </c>
      <c r="AF11" s="84" t="s">
        <v>2595</v>
      </c>
      <c r="AG11" s="107" t="s">
        <v>2596</v>
      </c>
      <c r="AH11" s="198">
        <v>1327</v>
      </c>
      <c r="AI11" s="198">
        <v>1326</v>
      </c>
      <c r="AJ11" s="198">
        <v>1367</v>
      </c>
      <c r="AK11" s="199">
        <f t="shared" si="0"/>
        <v>4020</v>
      </c>
      <c r="AL11" s="175">
        <v>1412</v>
      </c>
      <c r="AM11" s="175">
        <v>1412</v>
      </c>
      <c r="AN11" s="175">
        <v>1412</v>
      </c>
      <c r="AO11" s="176">
        <f t="shared" si="1"/>
        <v>4236</v>
      </c>
      <c r="AP11" s="175">
        <v>1412</v>
      </c>
      <c r="AQ11" s="175">
        <v>1412</v>
      </c>
      <c r="AR11" s="175">
        <v>1412</v>
      </c>
      <c r="AS11" s="176">
        <f t="shared" si="2"/>
        <v>4236</v>
      </c>
      <c r="AT11" s="175">
        <v>1412</v>
      </c>
      <c r="AU11" s="179">
        <v>932</v>
      </c>
      <c r="AV11" s="179">
        <v>480</v>
      </c>
      <c r="AW11" s="178">
        <f t="shared" si="3"/>
        <v>2824</v>
      </c>
      <c r="AX11" s="179">
        <f t="shared" si="4"/>
        <v>11296</v>
      </c>
      <c r="AY11" s="179">
        <f t="shared" si="5"/>
        <v>15316</v>
      </c>
      <c r="BA11" s="44" t="str">
        <f t="shared" si="6"/>
        <v>1 327.00</v>
      </c>
      <c r="BB11" s="44" t="str">
        <f t="shared" si="7"/>
        <v>1 326.00</v>
      </c>
      <c r="BC11" s="44" t="str">
        <f t="shared" si="8"/>
        <v>1 367.00</v>
      </c>
      <c r="BD11" s="44" t="str">
        <f t="shared" si="9"/>
        <v>4 020.00</v>
      </c>
      <c r="BE11" s="44" t="str">
        <f t="shared" si="10"/>
        <v>1 412.00</v>
      </c>
      <c r="BF11" s="44" t="str">
        <f t="shared" si="11"/>
        <v>1 412.00</v>
      </c>
      <c r="BG11" s="44" t="str">
        <f t="shared" si="12"/>
        <v>1 412.00</v>
      </c>
      <c r="BH11" s="44" t="str">
        <f t="shared" si="13"/>
        <v>4 236.00</v>
      </c>
      <c r="BI11" s="44" t="str">
        <f t="shared" si="14"/>
        <v>1 412.00</v>
      </c>
      <c r="BJ11" s="44" t="str">
        <f t="shared" si="15"/>
        <v>1 412.00</v>
      </c>
      <c r="BK11" s="44" t="str">
        <f t="shared" si="16"/>
        <v>1 412.00</v>
      </c>
      <c r="BL11" s="44" t="str">
        <f t="shared" si="17"/>
        <v>4 236.00</v>
      </c>
      <c r="BM11" s="44" t="str">
        <f t="shared" si="18"/>
        <v>1 412.00</v>
      </c>
      <c r="BN11" s="44" t="str">
        <f t="shared" si="19"/>
        <v>932.00</v>
      </c>
      <c r="BO11" s="44" t="str">
        <f t="shared" si="20"/>
        <v>480.00</v>
      </c>
      <c r="BP11" s="44" t="str">
        <f t="shared" si="21"/>
        <v>2 824.00</v>
      </c>
      <c r="BQ11" s="44" t="str">
        <f t="shared" si="22"/>
        <v>11 296.00</v>
      </c>
      <c r="BR11" s="44" t="str">
        <f t="shared" si="23"/>
        <v>15 316.00</v>
      </c>
    </row>
    <row r="12" spans="1:70" ht="15" customHeight="1">
      <c r="A12" s="11">
        <f t="shared" si="24"/>
        <v>11</v>
      </c>
      <c r="B12" s="11">
        <v>6</v>
      </c>
      <c r="C12" s="48">
        <v>382</v>
      </c>
      <c r="D12" s="5" t="s">
        <v>1313</v>
      </c>
      <c r="E12" s="14" t="s">
        <v>1819</v>
      </c>
      <c r="F12" s="15" t="s">
        <v>1820</v>
      </c>
      <c r="G12" s="15"/>
      <c r="H12" s="58" t="s">
        <v>166</v>
      </c>
      <c r="I12" s="59" t="s">
        <v>1407</v>
      </c>
      <c r="J12" s="70" t="s">
        <v>1819</v>
      </c>
      <c r="K12" s="77" t="s">
        <v>455</v>
      </c>
      <c r="L12" s="77" t="s">
        <v>455</v>
      </c>
      <c r="M12" s="104"/>
      <c r="N12" s="89"/>
      <c r="O12" s="84" t="s">
        <v>529</v>
      </c>
      <c r="P12" s="77" t="s">
        <v>455</v>
      </c>
      <c r="Q12" s="77" t="s">
        <v>455</v>
      </c>
      <c r="R12" s="77" t="s">
        <v>455</v>
      </c>
      <c r="S12" s="77"/>
      <c r="T12" s="85" t="s">
        <v>538</v>
      </c>
      <c r="U12" s="85" t="s">
        <v>455</v>
      </c>
      <c r="V12" s="85" t="s">
        <v>455</v>
      </c>
      <c r="W12" s="85"/>
      <c r="X12" s="85"/>
      <c r="Y12" s="85" t="s">
        <v>2225</v>
      </c>
      <c r="Z12" s="110" t="s">
        <v>455</v>
      </c>
      <c r="AA12" s="110" t="s">
        <v>455</v>
      </c>
      <c r="AB12" s="110" t="s">
        <v>455</v>
      </c>
      <c r="AC12" s="110"/>
      <c r="AD12" s="84">
        <v>2570713054663</v>
      </c>
      <c r="AE12" s="119" t="s">
        <v>455</v>
      </c>
      <c r="AF12" s="84" t="s">
        <v>2597</v>
      </c>
      <c r="AG12" s="107" t="s">
        <v>2585</v>
      </c>
      <c r="AH12" s="198">
        <v>1328</v>
      </c>
      <c r="AI12" s="198">
        <v>1327</v>
      </c>
      <c r="AJ12" s="198">
        <v>1365</v>
      </c>
      <c r="AK12" s="199">
        <f t="shared" si="0"/>
        <v>4020</v>
      </c>
      <c r="AL12" s="175">
        <v>1412</v>
      </c>
      <c r="AM12" s="175">
        <v>1412</v>
      </c>
      <c r="AN12" s="175">
        <v>1412</v>
      </c>
      <c r="AO12" s="176">
        <f t="shared" si="1"/>
        <v>4236</v>
      </c>
      <c r="AP12" s="175">
        <v>1412</v>
      </c>
      <c r="AQ12" s="175">
        <v>1412</v>
      </c>
      <c r="AR12" s="175">
        <v>1412</v>
      </c>
      <c r="AS12" s="176">
        <f t="shared" si="2"/>
        <v>4236</v>
      </c>
      <c r="AT12" s="175">
        <v>1412</v>
      </c>
      <c r="AU12" s="179">
        <v>932</v>
      </c>
      <c r="AV12" s="179">
        <v>480</v>
      </c>
      <c r="AW12" s="178">
        <f t="shared" si="3"/>
        <v>2824</v>
      </c>
      <c r="AX12" s="179">
        <f t="shared" si="4"/>
        <v>11296</v>
      </c>
      <c r="AY12" s="179">
        <f t="shared" si="5"/>
        <v>15316</v>
      </c>
      <c r="BA12" s="44" t="str">
        <f t="shared" si="6"/>
        <v>1 328.00</v>
      </c>
      <c r="BB12" s="44" t="str">
        <f t="shared" si="7"/>
        <v>1 327.00</v>
      </c>
      <c r="BC12" s="44" t="str">
        <f t="shared" si="8"/>
        <v>1 365.00</v>
      </c>
      <c r="BD12" s="44" t="str">
        <f t="shared" si="9"/>
        <v>4 020.00</v>
      </c>
      <c r="BE12" s="44" t="str">
        <f t="shared" si="10"/>
        <v>1 412.00</v>
      </c>
      <c r="BF12" s="44" t="str">
        <f t="shared" si="11"/>
        <v>1 412.00</v>
      </c>
      <c r="BG12" s="44" t="str">
        <f t="shared" si="12"/>
        <v>1 412.00</v>
      </c>
      <c r="BH12" s="44" t="str">
        <f t="shared" si="13"/>
        <v>4 236.00</v>
      </c>
      <c r="BI12" s="44" t="str">
        <f t="shared" si="14"/>
        <v>1 412.00</v>
      </c>
      <c r="BJ12" s="44" t="str">
        <f t="shared" si="15"/>
        <v>1 412.00</v>
      </c>
      <c r="BK12" s="44" t="str">
        <f t="shared" si="16"/>
        <v>1 412.00</v>
      </c>
      <c r="BL12" s="44" t="str">
        <f t="shared" si="17"/>
        <v>4 236.00</v>
      </c>
      <c r="BM12" s="44" t="str">
        <f t="shared" si="18"/>
        <v>1 412.00</v>
      </c>
      <c r="BN12" s="44" t="str">
        <f t="shared" si="19"/>
        <v>932.00</v>
      </c>
      <c r="BO12" s="44" t="str">
        <f t="shared" si="20"/>
        <v>480.00</v>
      </c>
      <c r="BP12" s="44" t="str">
        <f t="shared" si="21"/>
        <v>2 824.00</v>
      </c>
      <c r="BQ12" s="44" t="str">
        <f t="shared" si="22"/>
        <v>11 296.00</v>
      </c>
      <c r="BR12" s="44" t="str">
        <f t="shared" si="23"/>
        <v>15 316.00</v>
      </c>
    </row>
    <row r="13" spans="1:70" ht="15" customHeight="1">
      <c r="A13" s="11">
        <f t="shared" si="24"/>
        <v>12</v>
      </c>
      <c r="B13" s="11">
        <v>6</v>
      </c>
      <c r="C13" s="48">
        <v>385</v>
      </c>
      <c r="D13" s="5" t="s">
        <v>1314</v>
      </c>
      <c r="E13" s="14" t="s">
        <v>1821</v>
      </c>
      <c r="F13" s="15" t="s">
        <v>1812</v>
      </c>
      <c r="G13" s="15"/>
      <c r="H13" s="58" t="s">
        <v>1408</v>
      </c>
      <c r="I13" s="61" t="s">
        <v>1409</v>
      </c>
      <c r="J13" s="70" t="s">
        <v>1821</v>
      </c>
      <c r="K13" s="77" t="s">
        <v>455</v>
      </c>
      <c r="L13" s="77" t="s">
        <v>455</v>
      </c>
      <c r="M13" s="104"/>
      <c r="N13" s="89"/>
      <c r="O13" s="84" t="s">
        <v>524</v>
      </c>
      <c r="P13" s="77" t="s">
        <v>455</v>
      </c>
      <c r="Q13" s="77" t="s">
        <v>455</v>
      </c>
      <c r="R13" s="77" t="s">
        <v>455</v>
      </c>
      <c r="S13" s="77"/>
      <c r="T13" s="85" t="s">
        <v>539</v>
      </c>
      <c r="U13" s="85" t="s">
        <v>455</v>
      </c>
      <c r="V13" s="85" t="s">
        <v>455</v>
      </c>
      <c r="W13" s="85" t="s">
        <v>455</v>
      </c>
      <c r="X13" s="85"/>
      <c r="Y13" s="85" t="s">
        <v>2226</v>
      </c>
      <c r="Z13" s="110" t="s">
        <v>455</v>
      </c>
      <c r="AA13" s="110" t="s">
        <v>455</v>
      </c>
      <c r="AB13" s="110" t="s">
        <v>455</v>
      </c>
      <c r="AC13" s="110"/>
      <c r="AD13" s="84">
        <v>2580410054718</v>
      </c>
      <c r="AE13" s="119" t="s">
        <v>455</v>
      </c>
      <c r="AF13" s="84" t="s">
        <v>2598</v>
      </c>
      <c r="AG13" s="107" t="s">
        <v>2599</v>
      </c>
      <c r="AH13" s="198">
        <v>1609.2</v>
      </c>
      <c r="AI13" s="198">
        <v>1608</v>
      </c>
      <c r="AJ13" s="198">
        <v>1606.8</v>
      </c>
      <c r="AK13" s="199">
        <f t="shared" si="0"/>
        <v>4824</v>
      </c>
      <c r="AL13" s="175">
        <v>1693</v>
      </c>
      <c r="AM13" s="175">
        <v>1693</v>
      </c>
      <c r="AN13" s="175">
        <v>1693</v>
      </c>
      <c r="AO13" s="176">
        <f t="shared" si="1"/>
        <v>5079</v>
      </c>
      <c r="AP13" s="175">
        <v>1693</v>
      </c>
      <c r="AQ13" s="175">
        <v>1693</v>
      </c>
      <c r="AR13" s="175">
        <v>1693</v>
      </c>
      <c r="AS13" s="176">
        <f t="shared" si="2"/>
        <v>5079</v>
      </c>
      <c r="AT13" s="175">
        <v>1693</v>
      </c>
      <c r="AU13" s="179">
        <v>1117</v>
      </c>
      <c r="AV13" s="179">
        <v>575</v>
      </c>
      <c r="AW13" s="178">
        <f t="shared" si="3"/>
        <v>3385</v>
      </c>
      <c r="AX13" s="179">
        <f t="shared" si="4"/>
        <v>13543</v>
      </c>
      <c r="AY13" s="179">
        <f t="shared" si="5"/>
        <v>18367</v>
      </c>
      <c r="BA13" s="44" t="str">
        <f t="shared" si="6"/>
        <v>1 609.20</v>
      </c>
      <c r="BB13" s="44" t="str">
        <f t="shared" si="7"/>
        <v>1 608.00</v>
      </c>
      <c r="BC13" s="44" t="str">
        <f t="shared" si="8"/>
        <v>1 606.80</v>
      </c>
      <c r="BD13" s="44" t="str">
        <f t="shared" si="9"/>
        <v>4 824.00</v>
      </c>
      <c r="BE13" s="44" t="str">
        <f t="shared" si="10"/>
        <v>1 693.00</v>
      </c>
      <c r="BF13" s="44" t="str">
        <f t="shared" si="11"/>
        <v>1 693.00</v>
      </c>
      <c r="BG13" s="44" t="str">
        <f t="shared" si="12"/>
        <v>1 693.00</v>
      </c>
      <c r="BH13" s="44" t="str">
        <f t="shared" si="13"/>
        <v>5 079.00</v>
      </c>
      <c r="BI13" s="44" t="str">
        <f t="shared" si="14"/>
        <v>1 693.00</v>
      </c>
      <c r="BJ13" s="44" t="str">
        <f t="shared" si="15"/>
        <v>1 693.00</v>
      </c>
      <c r="BK13" s="44" t="str">
        <f t="shared" si="16"/>
        <v>1 693.00</v>
      </c>
      <c r="BL13" s="44" t="str">
        <f t="shared" si="17"/>
        <v>5 079.00</v>
      </c>
      <c r="BM13" s="44" t="str">
        <f t="shared" si="18"/>
        <v>1 693.00</v>
      </c>
      <c r="BN13" s="44" t="str">
        <f t="shared" si="19"/>
        <v>1 117.00</v>
      </c>
      <c r="BO13" s="44" t="str">
        <f t="shared" si="20"/>
        <v>575.00</v>
      </c>
      <c r="BP13" s="44" t="str">
        <f t="shared" si="21"/>
        <v>3 385.00</v>
      </c>
      <c r="BQ13" s="44" t="str">
        <f t="shared" si="22"/>
        <v>13 543.00</v>
      </c>
      <c r="BR13" s="44" t="str">
        <f t="shared" si="23"/>
        <v>18 367.00</v>
      </c>
    </row>
    <row r="14" spans="1:70" ht="15" customHeight="1">
      <c r="A14" s="11">
        <f t="shared" si="24"/>
        <v>13</v>
      </c>
      <c r="B14" s="11">
        <v>6</v>
      </c>
      <c r="C14" s="48">
        <v>391</v>
      </c>
      <c r="D14" s="5" t="s">
        <v>1315</v>
      </c>
      <c r="E14" s="14" t="s">
        <v>1822</v>
      </c>
      <c r="F14" s="15" t="s">
        <v>1823</v>
      </c>
      <c r="G14" s="15"/>
      <c r="H14" s="58" t="s">
        <v>1410</v>
      </c>
      <c r="I14" s="59" t="s">
        <v>1411</v>
      </c>
      <c r="J14" s="70" t="s">
        <v>1822</v>
      </c>
      <c r="K14" s="77" t="s">
        <v>455</v>
      </c>
      <c r="L14" s="77" t="s">
        <v>455</v>
      </c>
      <c r="M14" s="104"/>
      <c r="N14" s="89"/>
      <c r="O14" s="84" t="s">
        <v>529</v>
      </c>
      <c r="P14" s="77" t="s">
        <v>455</v>
      </c>
      <c r="Q14" s="77" t="s">
        <v>455</v>
      </c>
      <c r="R14" s="77" t="s">
        <v>455</v>
      </c>
      <c r="S14" s="77"/>
      <c r="T14" s="85" t="s">
        <v>540</v>
      </c>
      <c r="U14" s="85" t="s">
        <v>455</v>
      </c>
      <c r="V14" s="85" t="s">
        <v>455</v>
      </c>
      <c r="W14" s="85" t="s">
        <v>455</v>
      </c>
      <c r="X14" s="85"/>
      <c r="Y14" s="85" t="s">
        <v>2227</v>
      </c>
      <c r="Z14" s="110" t="s">
        <v>455</v>
      </c>
      <c r="AA14" s="110" t="s">
        <v>455</v>
      </c>
      <c r="AB14" s="110" t="s">
        <v>455</v>
      </c>
      <c r="AC14" s="110"/>
      <c r="AD14" s="84">
        <v>1690620052891</v>
      </c>
      <c r="AE14" s="119" t="s">
        <v>455</v>
      </c>
      <c r="AF14" s="84" t="s">
        <v>2600</v>
      </c>
      <c r="AG14" s="107" t="s">
        <v>2585</v>
      </c>
      <c r="AH14" s="198">
        <v>2019</v>
      </c>
      <c r="AI14" s="198">
        <v>1990</v>
      </c>
      <c r="AJ14" s="198">
        <v>2021</v>
      </c>
      <c r="AK14" s="199">
        <f t="shared" si="0"/>
        <v>6030</v>
      </c>
      <c r="AL14" s="175">
        <v>2117</v>
      </c>
      <c r="AM14" s="175">
        <v>2117</v>
      </c>
      <c r="AN14" s="175">
        <v>2117</v>
      </c>
      <c r="AO14" s="176">
        <f t="shared" si="1"/>
        <v>6351</v>
      </c>
      <c r="AP14" s="175">
        <v>2117</v>
      </c>
      <c r="AQ14" s="175">
        <v>2117</v>
      </c>
      <c r="AR14" s="175">
        <v>2117</v>
      </c>
      <c r="AS14" s="176">
        <f t="shared" si="2"/>
        <v>6351</v>
      </c>
      <c r="AT14" s="175">
        <v>2117</v>
      </c>
      <c r="AU14" s="179">
        <v>1397</v>
      </c>
      <c r="AV14" s="179">
        <v>720</v>
      </c>
      <c r="AW14" s="178">
        <f t="shared" si="3"/>
        <v>4234</v>
      </c>
      <c r="AX14" s="179">
        <f t="shared" si="4"/>
        <v>16936</v>
      </c>
      <c r="AY14" s="179">
        <f t="shared" si="5"/>
        <v>22966</v>
      </c>
      <c r="BA14" s="44" t="str">
        <f t="shared" si="6"/>
        <v>2 019.00</v>
      </c>
      <c r="BB14" s="44" t="str">
        <f t="shared" si="7"/>
        <v>1 990.00</v>
      </c>
      <c r="BC14" s="44" t="str">
        <f t="shared" si="8"/>
        <v>2 021.00</v>
      </c>
      <c r="BD14" s="44" t="str">
        <f t="shared" si="9"/>
        <v>6 030.00</v>
      </c>
      <c r="BE14" s="44" t="str">
        <f t="shared" si="10"/>
        <v>2 117.00</v>
      </c>
      <c r="BF14" s="44" t="str">
        <f t="shared" si="11"/>
        <v>2 117.00</v>
      </c>
      <c r="BG14" s="44" t="str">
        <f t="shared" si="12"/>
        <v>2 117.00</v>
      </c>
      <c r="BH14" s="44" t="str">
        <f t="shared" si="13"/>
        <v>6 351.00</v>
      </c>
      <c r="BI14" s="44" t="str">
        <f t="shared" si="14"/>
        <v>2 117.00</v>
      </c>
      <c r="BJ14" s="44" t="str">
        <f t="shared" si="15"/>
        <v>2 117.00</v>
      </c>
      <c r="BK14" s="44" t="str">
        <f t="shared" si="16"/>
        <v>2 117.00</v>
      </c>
      <c r="BL14" s="44" t="str">
        <f t="shared" si="17"/>
        <v>6 351.00</v>
      </c>
      <c r="BM14" s="44" t="str">
        <f t="shared" si="18"/>
        <v>2 117.00</v>
      </c>
      <c r="BN14" s="44" t="str">
        <f t="shared" si="19"/>
        <v>1 397.00</v>
      </c>
      <c r="BO14" s="44" t="str">
        <f t="shared" si="20"/>
        <v>720.00</v>
      </c>
      <c r="BP14" s="44" t="str">
        <f t="shared" si="21"/>
        <v>4 234.00</v>
      </c>
      <c r="BQ14" s="44" t="str">
        <f t="shared" si="22"/>
        <v>16 936.00</v>
      </c>
      <c r="BR14" s="44" t="str">
        <f t="shared" si="23"/>
        <v>22 966.00</v>
      </c>
    </row>
    <row r="15" spans="1:70" ht="15" customHeight="1">
      <c r="A15" s="11">
        <f t="shared" si="24"/>
        <v>14</v>
      </c>
      <c r="B15" s="11">
        <v>6</v>
      </c>
      <c r="C15" s="48">
        <v>409</v>
      </c>
      <c r="D15" s="5" t="s">
        <v>1650</v>
      </c>
      <c r="E15" s="14" t="s">
        <v>1824</v>
      </c>
      <c r="F15" s="15" t="s">
        <v>1825</v>
      </c>
      <c r="G15" s="15"/>
      <c r="H15" s="58" t="s">
        <v>1412</v>
      </c>
      <c r="I15" s="59" t="s">
        <v>1413</v>
      </c>
      <c r="J15" s="70" t="s">
        <v>1824</v>
      </c>
      <c r="K15" s="77" t="s">
        <v>455</v>
      </c>
      <c r="L15" s="77" t="s">
        <v>455</v>
      </c>
      <c r="M15" s="104"/>
      <c r="N15" s="89"/>
      <c r="O15" s="84" t="s">
        <v>524</v>
      </c>
      <c r="P15" s="77" t="s">
        <v>455</v>
      </c>
      <c r="Q15" s="77" t="s">
        <v>455</v>
      </c>
      <c r="R15" s="77" t="s">
        <v>455</v>
      </c>
      <c r="S15" s="77"/>
      <c r="T15" s="85" t="s">
        <v>541</v>
      </c>
      <c r="U15" s="85" t="s">
        <v>455</v>
      </c>
      <c r="V15" s="85" t="s">
        <v>455</v>
      </c>
      <c r="W15" s="85" t="s">
        <v>455</v>
      </c>
      <c r="X15" s="85"/>
      <c r="Y15" s="85" t="s">
        <v>2228</v>
      </c>
      <c r="Z15" s="110" t="s">
        <v>455</v>
      </c>
      <c r="AA15" s="110" t="s">
        <v>455</v>
      </c>
      <c r="AB15" s="110" t="s">
        <v>455</v>
      </c>
      <c r="AC15" s="110"/>
      <c r="AD15" s="84">
        <v>2470521054651</v>
      </c>
      <c r="AE15" s="119" t="s">
        <v>455</v>
      </c>
      <c r="AF15" s="84" t="s">
        <v>2601</v>
      </c>
      <c r="AG15" s="107" t="s">
        <v>2602</v>
      </c>
      <c r="AH15" s="198">
        <v>1900</v>
      </c>
      <c r="AI15" s="198">
        <v>1929</v>
      </c>
      <c r="AJ15" s="198">
        <v>1961</v>
      </c>
      <c r="AK15" s="199">
        <f t="shared" si="0"/>
        <v>5790</v>
      </c>
      <c r="AL15" s="175">
        <v>2033</v>
      </c>
      <c r="AM15" s="175">
        <v>2033</v>
      </c>
      <c r="AN15" s="175">
        <v>2033</v>
      </c>
      <c r="AO15" s="176">
        <f t="shared" si="1"/>
        <v>6099</v>
      </c>
      <c r="AP15" s="175">
        <v>2033</v>
      </c>
      <c r="AQ15" s="175">
        <v>2033</v>
      </c>
      <c r="AR15" s="175">
        <v>2033</v>
      </c>
      <c r="AS15" s="176">
        <f t="shared" si="2"/>
        <v>6099</v>
      </c>
      <c r="AT15" s="175">
        <v>2033</v>
      </c>
      <c r="AU15" s="179">
        <v>1342</v>
      </c>
      <c r="AV15" s="179">
        <v>691</v>
      </c>
      <c r="AW15" s="178">
        <f t="shared" si="3"/>
        <v>4066</v>
      </c>
      <c r="AX15" s="179">
        <f t="shared" si="4"/>
        <v>16264</v>
      </c>
      <c r="AY15" s="179">
        <f t="shared" si="5"/>
        <v>22054</v>
      </c>
      <c r="BA15" s="44" t="str">
        <f t="shared" si="6"/>
        <v>1 900.00</v>
      </c>
      <c r="BB15" s="44" t="str">
        <f t="shared" si="7"/>
        <v>1 929.00</v>
      </c>
      <c r="BC15" s="44" t="str">
        <f t="shared" si="8"/>
        <v>1 961.00</v>
      </c>
      <c r="BD15" s="44" t="str">
        <f t="shared" si="9"/>
        <v>5 790.00</v>
      </c>
      <c r="BE15" s="44" t="str">
        <f t="shared" si="10"/>
        <v>2 033.00</v>
      </c>
      <c r="BF15" s="44" t="str">
        <f t="shared" si="11"/>
        <v>2 033.00</v>
      </c>
      <c r="BG15" s="44" t="str">
        <f t="shared" si="12"/>
        <v>2 033.00</v>
      </c>
      <c r="BH15" s="44" t="str">
        <f t="shared" si="13"/>
        <v>6 099.00</v>
      </c>
      <c r="BI15" s="44" t="str">
        <f t="shared" si="14"/>
        <v>2 033.00</v>
      </c>
      <c r="BJ15" s="44" t="str">
        <f t="shared" si="15"/>
        <v>2 033.00</v>
      </c>
      <c r="BK15" s="44" t="str">
        <f t="shared" si="16"/>
        <v>2 033.00</v>
      </c>
      <c r="BL15" s="44" t="str">
        <f t="shared" si="17"/>
        <v>6 099.00</v>
      </c>
      <c r="BM15" s="44" t="str">
        <f t="shared" si="18"/>
        <v>2 033.00</v>
      </c>
      <c r="BN15" s="44" t="str">
        <f t="shared" si="19"/>
        <v>1 342.00</v>
      </c>
      <c r="BO15" s="44" t="str">
        <f t="shared" si="20"/>
        <v>691.00</v>
      </c>
      <c r="BP15" s="44" t="str">
        <f t="shared" si="21"/>
        <v>4 066.00</v>
      </c>
      <c r="BQ15" s="44" t="str">
        <f t="shared" si="22"/>
        <v>16 264.00</v>
      </c>
      <c r="BR15" s="44" t="str">
        <f t="shared" si="23"/>
        <v>22 054.00</v>
      </c>
    </row>
    <row r="16" spans="1:70" ht="15" customHeight="1">
      <c r="A16" s="11">
        <f t="shared" si="24"/>
        <v>15</v>
      </c>
      <c r="B16" s="11">
        <v>7</v>
      </c>
      <c r="C16" s="48">
        <v>414</v>
      </c>
      <c r="D16" s="7" t="s">
        <v>1651</v>
      </c>
      <c r="E16" s="16" t="s">
        <v>1826</v>
      </c>
      <c r="F16" s="17" t="s">
        <v>1827</v>
      </c>
      <c r="G16" s="17"/>
      <c r="H16" s="58" t="s">
        <v>1414</v>
      </c>
      <c r="I16" s="59" t="s">
        <v>1415</v>
      </c>
      <c r="J16" s="71" t="s">
        <v>1826</v>
      </c>
      <c r="K16" s="82" t="s">
        <v>498</v>
      </c>
      <c r="L16" s="82" t="s">
        <v>169</v>
      </c>
      <c r="M16" s="202" t="s">
        <v>168</v>
      </c>
      <c r="N16" s="203" t="s">
        <v>167</v>
      </c>
      <c r="O16" s="80" t="s">
        <v>524</v>
      </c>
      <c r="P16" s="80" t="s">
        <v>526</v>
      </c>
      <c r="Q16" s="80" t="s">
        <v>526</v>
      </c>
      <c r="R16" s="80" t="s">
        <v>526</v>
      </c>
      <c r="S16" s="80" t="s">
        <v>526</v>
      </c>
      <c r="T16" s="87" t="s">
        <v>2206</v>
      </c>
      <c r="U16" s="87" t="s">
        <v>2207</v>
      </c>
      <c r="V16" s="82" t="s">
        <v>2208</v>
      </c>
      <c r="W16" s="87" t="s">
        <v>2209</v>
      </c>
      <c r="X16" s="87" t="s">
        <v>2170</v>
      </c>
      <c r="Y16" s="87" t="s">
        <v>2229</v>
      </c>
      <c r="Z16" s="118" t="s">
        <v>2603</v>
      </c>
      <c r="AA16" s="82">
        <v>2871221055050</v>
      </c>
      <c r="AB16" s="118" t="s">
        <v>2604</v>
      </c>
      <c r="AC16" s="118" t="s">
        <v>2169</v>
      </c>
      <c r="AD16" s="80">
        <v>2520121054652</v>
      </c>
      <c r="AE16" s="121" t="s">
        <v>2605</v>
      </c>
      <c r="AF16" s="121" t="s">
        <v>455</v>
      </c>
      <c r="AG16" s="129" t="s">
        <v>2606</v>
      </c>
      <c r="AH16" s="198">
        <v>5901</v>
      </c>
      <c r="AI16" s="198">
        <v>5883</v>
      </c>
      <c r="AJ16" s="198">
        <v>5904</v>
      </c>
      <c r="AK16" s="199">
        <f t="shared" si="0"/>
        <v>17688</v>
      </c>
      <c r="AL16" s="175">
        <v>6211</v>
      </c>
      <c r="AM16" s="175">
        <v>6211</v>
      </c>
      <c r="AN16" s="175">
        <v>6211</v>
      </c>
      <c r="AO16" s="176">
        <f t="shared" si="1"/>
        <v>18633</v>
      </c>
      <c r="AP16" s="175">
        <v>6211</v>
      </c>
      <c r="AQ16" s="175">
        <v>6211</v>
      </c>
      <c r="AR16" s="175">
        <v>6211</v>
      </c>
      <c r="AS16" s="176">
        <f t="shared" si="2"/>
        <v>18633</v>
      </c>
      <c r="AT16" s="175">
        <v>6211</v>
      </c>
      <c r="AU16" s="179">
        <v>4099</v>
      </c>
      <c r="AV16" s="179">
        <v>2112</v>
      </c>
      <c r="AW16" s="178">
        <f t="shared" si="3"/>
        <v>12422</v>
      </c>
      <c r="AX16" s="179">
        <f t="shared" si="4"/>
        <v>49688</v>
      </c>
      <c r="AY16" s="179">
        <f t="shared" si="5"/>
        <v>67376</v>
      </c>
      <c r="BA16" s="44" t="str">
        <f t="shared" si="6"/>
        <v>5 901.00</v>
      </c>
      <c r="BB16" s="44" t="str">
        <f t="shared" si="7"/>
        <v>5 883.00</v>
      </c>
      <c r="BC16" s="44" t="str">
        <f t="shared" si="8"/>
        <v>5 904.00</v>
      </c>
      <c r="BD16" s="44" t="str">
        <f t="shared" si="9"/>
        <v>17 688.00</v>
      </c>
      <c r="BE16" s="44" t="str">
        <f t="shared" si="10"/>
        <v>6 211.00</v>
      </c>
      <c r="BF16" s="44" t="str">
        <f t="shared" si="11"/>
        <v>6 211.00</v>
      </c>
      <c r="BG16" s="44" t="str">
        <f t="shared" si="12"/>
        <v>6 211.00</v>
      </c>
      <c r="BH16" s="44" t="str">
        <f t="shared" si="13"/>
        <v>18 633.00</v>
      </c>
      <c r="BI16" s="44" t="str">
        <f t="shared" si="14"/>
        <v>6 211.00</v>
      </c>
      <c r="BJ16" s="44" t="str">
        <f t="shared" si="15"/>
        <v>6 211.00</v>
      </c>
      <c r="BK16" s="44" t="str">
        <f t="shared" si="16"/>
        <v>6 211.00</v>
      </c>
      <c r="BL16" s="44" t="str">
        <f t="shared" si="17"/>
        <v>18 633.00</v>
      </c>
      <c r="BM16" s="44" t="str">
        <f t="shared" si="18"/>
        <v>6 211.00</v>
      </c>
      <c r="BN16" s="44" t="str">
        <f t="shared" si="19"/>
        <v>4 099.00</v>
      </c>
      <c r="BO16" s="44" t="str">
        <f t="shared" si="20"/>
        <v>2 112.00</v>
      </c>
      <c r="BP16" s="44" t="str">
        <f t="shared" si="21"/>
        <v>12 422.00</v>
      </c>
      <c r="BQ16" s="44" t="str">
        <f t="shared" si="22"/>
        <v>49 688.00</v>
      </c>
      <c r="BR16" s="44" t="str">
        <f t="shared" si="23"/>
        <v>67 376.00</v>
      </c>
    </row>
    <row r="17" spans="1:70" ht="15" customHeight="1">
      <c r="A17" s="11">
        <f t="shared" si="24"/>
        <v>16</v>
      </c>
      <c r="B17" s="11">
        <v>6</v>
      </c>
      <c r="C17" s="48">
        <v>418</v>
      </c>
      <c r="D17" s="7" t="s">
        <v>1652</v>
      </c>
      <c r="E17" s="18" t="s">
        <v>1828</v>
      </c>
      <c r="F17" s="15" t="s">
        <v>1829</v>
      </c>
      <c r="G17" s="15"/>
      <c r="H17" s="58" t="s">
        <v>1416</v>
      </c>
      <c r="I17" s="59" t="s">
        <v>1417</v>
      </c>
      <c r="J17" s="72" t="s">
        <v>1828</v>
      </c>
      <c r="K17" s="77" t="s">
        <v>499</v>
      </c>
      <c r="L17" s="77" t="s">
        <v>455</v>
      </c>
      <c r="M17" s="104"/>
      <c r="N17" s="89"/>
      <c r="O17" s="84" t="s">
        <v>524</v>
      </c>
      <c r="P17" s="77" t="s">
        <v>526</v>
      </c>
      <c r="Q17" s="77" t="s">
        <v>455</v>
      </c>
      <c r="R17" s="77" t="s">
        <v>455</v>
      </c>
      <c r="S17" s="77"/>
      <c r="T17" s="85" t="s">
        <v>2210</v>
      </c>
      <c r="U17" s="85" t="s">
        <v>2211</v>
      </c>
      <c r="V17" s="85" t="s">
        <v>455</v>
      </c>
      <c r="W17" s="85" t="s">
        <v>455</v>
      </c>
      <c r="X17" s="85"/>
      <c r="Y17" s="85" t="s">
        <v>2230</v>
      </c>
      <c r="Z17" s="110" t="s">
        <v>2607</v>
      </c>
      <c r="AA17" s="110" t="s">
        <v>455</v>
      </c>
      <c r="AB17" s="110" t="s">
        <v>455</v>
      </c>
      <c r="AC17" s="110"/>
      <c r="AD17" s="84">
        <v>1520222054673</v>
      </c>
      <c r="AE17" s="119" t="s">
        <v>2608</v>
      </c>
      <c r="AF17" s="119" t="s">
        <v>455</v>
      </c>
      <c r="AG17" s="131" t="s">
        <v>2606</v>
      </c>
      <c r="AH17" s="198">
        <v>2679.2</v>
      </c>
      <c r="AI17" s="198">
        <v>2670.8</v>
      </c>
      <c r="AJ17" s="198">
        <v>2690</v>
      </c>
      <c r="AK17" s="199">
        <f t="shared" si="0"/>
        <v>8040</v>
      </c>
      <c r="AL17" s="175">
        <v>2823</v>
      </c>
      <c r="AM17" s="175">
        <v>2823</v>
      </c>
      <c r="AN17" s="175">
        <v>2823</v>
      </c>
      <c r="AO17" s="176">
        <f t="shared" si="1"/>
        <v>8469</v>
      </c>
      <c r="AP17" s="175">
        <v>2823</v>
      </c>
      <c r="AQ17" s="175">
        <v>2823</v>
      </c>
      <c r="AR17" s="175">
        <v>2823</v>
      </c>
      <c r="AS17" s="176">
        <f t="shared" si="2"/>
        <v>8469</v>
      </c>
      <c r="AT17" s="175">
        <v>2823</v>
      </c>
      <c r="AU17" s="177">
        <v>1863</v>
      </c>
      <c r="AV17" s="177">
        <v>960</v>
      </c>
      <c r="AW17" s="178">
        <f t="shared" si="3"/>
        <v>5646</v>
      </c>
      <c r="AX17" s="179">
        <f t="shared" si="4"/>
        <v>22584</v>
      </c>
      <c r="AY17" s="179">
        <f t="shared" si="5"/>
        <v>30624</v>
      </c>
      <c r="BA17" s="44" t="str">
        <f t="shared" si="6"/>
        <v>2 679.20</v>
      </c>
      <c r="BB17" s="44" t="str">
        <f t="shared" si="7"/>
        <v>2 670.80</v>
      </c>
      <c r="BC17" s="44" t="str">
        <f t="shared" si="8"/>
        <v>2 690.00</v>
      </c>
      <c r="BD17" s="44" t="str">
        <f t="shared" si="9"/>
        <v>8 040.00</v>
      </c>
      <c r="BE17" s="44" t="str">
        <f t="shared" si="10"/>
        <v>2 823.00</v>
      </c>
      <c r="BF17" s="44" t="str">
        <f t="shared" si="11"/>
        <v>2 823.00</v>
      </c>
      <c r="BG17" s="44" t="str">
        <f t="shared" si="12"/>
        <v>2 823.00</v>
      </c>
      <c r="BH17" s="44" t="str">
        <f t="shared" si="13"/>
        <v>8 469.00</v>
      </c>
      <c r="BI17" s="44" t="str">
        <f t="shared" si="14"/>
        <v>2 823.00</v>
      </c>
      <c r="BJ17" s="44" t="str">
        <f t="shared" si="15"/>
        <v>2 823.00</v>
      </c>
      <c r="BK17" s="44" t="str">
        <f t="shared" si="16"/>
        <v>2 823.00</v>
      </c>
      <c r="BL17" s="44" t="str">
        <f t="shared" si="17"/>
        <v>8 469.00</v>
      </c>
      <c r="BM17" s="44" t="str">
        <f t="shared" si="18"/>
        <v>2 823.00</v>
      </c>
      <c r="BN17" s="44" t="str">
        <f t="shared" si="19"/>
        <v>1 863.00</v>
      </c>
      <c r="BO17" s="44" t="str">
        <f t="shared" si="20"/>
        <v>960.00</v>
      </c>
      <c r="BP17" s="44" t="str">
        <f t="shared" si="21"/>
        <v>5 646.00</v>
      </c>
      <c r="BQ17" s="44" t="str">
        <f t="shared" si="22"/>
        <v>22 584.00</v>
      </c>
      <c r="BR17" s="44" t="str">
        <f t="shared" si="23"/>
        <v>30 624.00</v>
      </c>
    </row>
    <row r="18" spans="1:70" ht="15" customHeight="1">
      <c r="A18" s="11">
        <f t="shared" si="24"/>
        <v>17</v>
      </c>
      <c r="B18" s="11">
        <v>6</v>
      </c>
      <c r="C18" s="48">
        <v>424</v>
      </c>
      <c r="D18" s="6" t="s">
        <v>1653</v>
      </c>
      <c r="E18" s="14" t="s">
        <v>1830</v>
      </c>
      <c r="F18" s="15" t="s">
        <v>1831</v>
      </c>
      <c r="G18" s="15"/>
      <c r="H18" s="58" t="s">
        <v>1418</v>
      </c>
      <c r="I18" s="59" t="s">
        <v>1419</v>
      </c>
      <c r="J18" s="70" t="s">
        <v>447</v>
      </c>
      <c r="K18" s="77" t="s">
        <v>455</v>
      </c>
      <c r="L18" s="77" t="s">
        <v>455</v>
      </c>
      <c r="M18" s="104"/>
      <c r="N18" s="89"/>
      <c r="O18" s="84" t="s">
        <v>524</v>
      </c>
      <c r="P18" s="77" t="s">
        <v>455</v>
      </c>
      <c r="Q18" s="77" t="s">
        <v>455</v>
      </c>
      <c r="R18" s="77" t="s">
        <v>455</v>
      </c>
      <c r="S18" s="77"/>
      <c r="T18" s="85" t="s">
        <v>2212</v>
      </c>
      <c r="U18" s="85" t="s">
        <v>455</v>
      </c>
      <c r="V18" s="85" t="s">
        <v>455</v>
      </c>
      <c r="W18" s="85" t="s">
        <v>455</v>
      </c>
      <c r="X18" s="85"/>
      <c r="Y18" s="85" t="s">
        <v>2231</v>
      </c>
      <c r="Z18" s="110" t="s">
        <v>455</v>
      </c>
      <c r="AA18" s="110" t="s">
        <v>455</v>
      </c>
      <c r="AB18" s="110" t="s">
        <v>455</v>
      </c>
      <c r="AC18" s="110"/>
      <c r="AD18" s="84">
        <v>2600531052130</v>
      </c>
      <c r="AE18" s="119" t="s">
        <v>455</v>
      </c>
      <c r="AF18" s="119" t="s">
        <v>2609</v>
      </c>
      <c r="AG18" s="107" t="s">
        <v>2585</v>
      </c>
      <c r="AH18" s="198">
        <v>1594.4</v>
      </c>
      <c r="AI18" s="198">
        <v>1587</v>
      </c>
      <c r="AJ18" s="198">
        <v>1642.6</v>
      </c>
      <c r="AK18" s="199">
        <f t="shared" si="0"/>
        <v>4824</v>
      </c>
      <c r="AL18" s="175">
        <v>1693</v>
      </c>
      <c r="AM18" s="175">
        <v>1693</v>
      </c>
      <c r="AN18" s="175">
        <v>1693</v>
      </c>
      <c r="AO18" s="176">
        <f t="shared" si="1"/>
        <v>5079</v>
      </c>
      <c r="AP18" s="175">
        <v>1693</v>
      </c>
      <c r="AQ18" s="175">
        <v>1693</v>
      </c>
      <c r="AR18" s="175">
        <v>1693</v>
      </c>
      <c r="AS18" s="176">
        <f t="shared" si="2"/>
        <v>5079</v>
      </c>
      <c r="AT18" s="175">
        <v>1693</v>
      </c>
      <c r="AU18" s="179">
        <v>1117</v>
      </c>
      <c r="AV18" s="179">
        <v>576</v>
      </c>
      <c r="AW18" s="178">
        <f t="shared" si="3"/>
        <v>3386</v>
      </c>
      <c r="AX18" s="179">
        <f t="shared" si="4"/>
        <v>13544</v>
      </c>
      <c r="AY18" s="179">
        <f t="shared" si="5"/>
        <v>18368</v>
      </c>
      <c r="BA18" s="44" t="str">
        <f t="shared" si="6"/>
        <v>1 594.40</v>
      </c>
      <c r="BB18" s="44" t="str">
        <f t="shared" si="7"/>
        <v>1 587.00</v>
      </c>
      <c r="BC18" s="44" t="str">
        <f t="shared" si="8"/>
        <v>1 642.60</v>
      </c>
      <c r="BD18" s="44" t="str">
        <f t="shared" si="9"/>
        <v>4 824.00</v>
      </c>
      <c r="BE18" s="44" t="str">
        <f t="shared" si="10"/>
        <v>1 693.00</v>
      </c>
      <c r="BF18" s="44" t="str">
        <f t="shared" si="11"/>
        <v>1 693.00</v>
      </c>
      <c r="BG18" s="44" t="str">
        <f t="shared" si="12"/>
        <v>1 693.00</v>
      </c>
      <c r="BH18" s="44" t="str">
        <f t="shared" si="13"/>
        <v>5 079.00</v>
      </c>
      <c r="BI18" s="44" t="str">
        <f t="shared" si="14"/>
        <v>1 693.00</v>
      </c>
      <c r="BJ18" s="44" t="str">
        <f t="shared" si="15"/>
        <v>1 693.00</v>
      </c>
      <c r="BK18" s="44" t="str">
        <f t="shared" si="16"/>
        <v>1 693.00</v>
      </c>
      <c r="BL18" s="44" t="str">
        <f t="shared" si="17"/>
        <v>5 079.00</v>
      </c>
      <c r="BM18" s="44" t="str">
        <f t="shared" si="18"/>
        <v>1 693.00</v>
      </c>
      <c r="BN18" s="44" t="str">
        <f t="shared" si="19"/>
        <v>1 117.00</v>
      </c>
      <c r="BO18" s="44" t="str">
        <f t="shared" si="20"/>
        <v>576.00</v>
      </c>
      <c r="BP18" s="44" t="str">
        <f t="shared" si="21"/>
        <v>3 386.00</v>
      </c>
      <c r="BQ18" s="44" t="str">
        <f t="shared" si="22"/>
        <v>13 544.00</v>
      </c>
      <c r="BR18" s="44" t="str">
        <f t="shared" si="23"/>
        <v>18 368.00</v>
      </c>
    </row>
    <row r="19" spans="1:70" ht="15" customHeight="1">
      <c r="A19" s="11">
        <f t="shared" si="24"/>
        <v>18</v>
      </c>
      <c r="B19" s="11">
        <v>6</v>
      </c>
      <c r="C19" s="48">
        <v>435</v>
      </c>
      <c r="D19" s="6" t="s">
        <v>1328</v>
      </c>
      <c r="E19" s="14" t="s">
        <v>1832</v>
      </c>
      <c r="F19" s="15" t="s">
        <v>1833</v>
      </c>
      <c r="G19" s="15"/>
      <c r="H19" s="58" t="s">
        <v>1420</v>
      </c>
      <c r="I19" s="59" t="s">
        <v>1421</v>
      </c>
      <c r="J19" s="70" t="s">
        <v>1832</v>
      </c>
      <c r="K19" s="77" t="s">
        <v>455</v>
      </c>
      <c r="L19" s="77" t="s">
        <v>455</v>
      </c>
      <c r="M19" s="104"/>
      <c r="N19" s="89"/>
      <c r="O19" s="84" t="s">
        <v>529</v>
      </c>
      <c r="P19" s="77" t="s">
        <v>455</v>
      </c>
      <c r="Q19" s="77" t="s">
        <v>455</v>
      </c>
      <c r="R19" s="77" t="s">
        <v>455</v>
      </c>
      <c r="S19" s="77"/>
      <c r="T19" s="85" t="s">
        <v>2213</v>
      </c>
      <c r="U19" s="85" t="s">
        <v>455</v>
      </c>
      <c r="V19" s="85" t="s">
        <v>455</v>
      </c>
      <c r="W19" s="85" t="s">
        <v>455</v>
      </c>
      <c r="X19" s="85"/>
      <c r="Y19" s="85" t="s">
        <v>2232</v>
      </c>
      <c r="Z19" s="110" t="s">
        <v>455</v>
      </c>
      <c r="AA19" s="110" t="s">
        <v>455</v>
      </c>
      <c r="AB19" s="110" t="s">
        <v>455</v>
      </c>
      <c r="AC19" s="110"/>
      <c r="AD19" s="84">
        <v>2531229054657</v>
      </c>
      <c r="AE19" s="119" t="s">
        <v>455</v>
      </c>
      <c r="AF19" s="119" t="s">
        <v>2610</v>
      </c>
      <c r="AG19" s="107" t="s">
        <v>2585</v>
      </c>
      <c r="AH19" s="198">
        <v>1625</v>
      </c>
      <c r="AI19" s="198">
        <v>1601</v>
      </c>
      <c r="AJ19" s="198">
        <v>1598</v>
      </c>
      <c r="AK19" s="199">
        <f t="shared" si="0"/>
        <v>4824</v>
      </c>
      <c r="AL19" s="175">
        <v>1693</v>
      </c>
      <c r="AM19" s="175">
        <v>1693</v>
      </c>
      <c r="AN19" s="175">
        <v>1693</v>
      </c>
      <c r="AO19" s="176">
        <f t="shared" si="1"/>
        <v>5079</v>
      </c>
      <c r="AP19" s="175">
        <v>1693</v>
      </c>
      <c r="AQ19" s="175">
        <v>1693</v>
      </c>
      <c r="AR19" s="175">
        <v>1693</v>
      </c>
      <c r="AS19" s="176">
        <f t="shared" si="2"/>
        <v>5079</v>
      </c>
      <c r="AT19" s="175">
        <v>1693</v>
      </c>
      <c r="AU19" s="179">
        <v>1117</v>
      </c>
      <c r="AV19" s="179">
        <v>576</v>
      </c>
      <c r="AW19" s="178">
        <f t="shared" si="3"/>
        <v>3386</v>
      </c>
      <c r="AX19" s="179">
        <f t="shared" si="4"/>
        <v>13544</v>
      </c>
      <c r="AY19" s="179">
        <f t="shared" si="5"/>
        <v>18368</v>
      </c>
      <c r="BA19" s="44" t="str">
        <f t="shared" si="6"/>
        <v>1 625.00</v>
      </c>
      <c r="BB19" s="44" t="str">
        <f t="shared" si="7"/>
        <v>1 601.00</v>
      </c>
      <c r="BC19" s="44" t="str">
        <f t="shared" si="8"/>
        <v>1 598.00</v>
      </c>
      <c r="BD19" s="44" t="str">
        <f t="shared" si="9"/>
        <v>4 824.00</v>
      </c>
      <c r="BE19" s="44" t="str">
        <f t="shared" si="10"/>
        <v>1 693.00</v>
      </c>
      <c r="BF19" s="44" t="str">
        <f t="shared" si="11"/>
        <v>1 693.00</v>
      </c>
      <c r="BG19" s="44" t="str">
        <f t="shared" si="12"/>
        <v>1 693.00</v>
      </c>
      <c r="BH19" s="44" t="str">
        <f t="shared" si="13"/>
        <v>5 079.00</v>
      </c>
      <c r="BI19" s="44" t="str">
        <f t="shared" si="14"/>
        <v>1 693.00</v>
      </c>
      <c r="BJ19" s="44" t="str">
        <f t="shared" si="15"/>
        <v>1 693.00</v>
      </c>
      <c r="BK19" s="44" t="str">
        <f t="shared" si="16"/>
        <v>1 693.00</v>
      </c>
      <c r="BL19" s="44" t="str">
        <f t="shared" si="17"/>
        <v>5 079.00</v>
      </c>
      <c r="BM19" s="44" t="str">
        <f t="shared" si="18"/>
        <v>1 693.00</v>
      </c>
      <c r="BN19" s="44" t="str">
        <f t="shared" si="19"/>
        <v>1 117.00</v>
      </c>
      <c r="BO19" s="44" t="str">
        <f t="shared" si="20"/>
        <v>576.00</v>
      </c>
      <c r="BP19" s="44" t="str">
        <f t="shared" si="21"/>
        <v>3 386.00</v>
      </c>
      <c r="BQ19" s="44" t="str">
        <f t="shared" si="22"/>
        <v>13 544.00</v>
      </c>
      <c r="BR19" s="44" t="str">
        <f t="shared" si="23"/>
        <v>18 368.00</v>
      </c>
    </row>
    <row r="20" spans="1:70" ht="15" customHeight="1">
      <c r="A20" s="11">
        <f t="shared" si="24"/>
        <v>19</v>
      </c>
      <c r="B20" s="11">
        <v>6</v>
      </c>
      <c r="C20" s="48">
        <v>436</v>
      </c>
      <c r="D20" s="6" t="s">
        <v>1332</v>
      </c>
      <c r="E20" s="14" t="s">
        <v>1834</v>
      </c>
      <c r="F20" s="15" t="s">
        <v>1833</v>
      </c>
      <c r="G20" s="15"/>
      <c r="H20" s="58" t="s">
        <v>1422</v>
      </c>
      <c r="I20" s="59" t="s">
        <v>1423</v>
      </c>
      <c r="J20" s="70" t="s">
        <v>1834</v>
      </c>
      <c r="K20" s="77" t="s">
        <v>455</v>
      </c>
      <c r="L20" s="77" t="s">
        <v>455</v>
      </c>
      <c r="M20" s="104"/>
      <c r="N20" s="89"/>
      <c r="O20" s="84" t="s">
        <v>524</v>
      </c>
      <c r="P20" s="77" t="s">
        <v>455</v>
      </c>
      <c r="Q20" s="77" t="s">
        <v>455</v>
      </c>
      <c r="R20" s="77" t="s">
        <v>455</v>
      </c>
      <c r="S20" s="77"/>
      <c r="T20" s="85" t="s">
        <v>2214</v>
      </c>
      <c r="U20" s="85" t="s">
        <v>455</v>
      </c>
      <c r="V20" s="85" t="s">
        <v>455</v>
      </c>
      <c r="W20" s="85" t="s">
        <v>455</v>
      </c>
      <c r="X20" s="85"/>
      <c r="Y20" s="85" t="s">
        <v>2233</v>
      </c>
      <c r="Z20" s="110" t="s">
        <v>455</v>
      </c>
      <c r="AA20" s="110" t="s">
        <v>455</v>
      </c>
      <c r="AB20" s="110" t="s">
        <v>455</v>
      </c>
      <c r="AC20" s="110"/>
      <c r="AD20" s="84">
        <v>2550419054662</v>
      </c>
      <c r="AE20" s="119" t="s">
        <v>455</v>
      </c>
      <c r="AF20" s="119" t="s">
        <v>2611</v>
      </c>
      <c r="AG20" s="107" t="s">
        <v>2585</v>
      </c>
      <c r="AH20" s="198">
        <v>1663</v>
      </c>
      <c r="AI20" s="198">
        <v>2155</v>
      </c>
      <c r="AJ20" s="198">
        <v>1006</v>
      </c>
      <c r="AK20" s="199">
        <f t="shared" si="0"/>
        <v>4824</v>
      </c>
      <c r="AL20" s="175">
        <v>1693</v>
      </c>
      <c r="AM20" s="175">
        <v>1693</v>
      </c>
      <c r="AN20" s="175">
        <v>1693</v>
      </c>
      <c r="AO20" s="176">
        <f t="shared" si="1"/>
        <v>5079</v>
      </c>
      <c r="AP20" s="175">
        <v>1693</v>
      </c>
      <c r="AQ20" s="175">
        <v>1693</v>
      </c>
      <c r="AR20" s="175">
        <v>1693</v>
      </c>
      <c r="AS20" s="176">
        <f t="shared" si="2"/>
        <v>5079</v>
      </c>
      <c r="AT20" s="175">
        <v>1693</v>
      </c>
      <c r="AU20" s="179">
        <v>1117</v>
      </c>
      <c r="AV20" s="179">
        <v>576</v>
      </c>
      <c r="AW20" s="178">
        <f t="shared" si="3"/>
        <v>3386</v>
      </c>
      <c r="AX20" s="179">
        <f t="shared" si="4"/>
        <v>13544</v>
      </c>
      <c r="AY20" s="179">
        <f t="shared" si="5"/>
        <v>18368</v>
      </c>
      <c r="BA20" s="44" t="str">
        <f t="shared" si="6"/>
        <v>1 663.00</v>
      </c>
      <c r="BB20" s="44" t="str">
        <f t="shared" si="7"/>
        <v>2 155.00</v>
      </c>
      <c r="BC20" s="44" t="str">
        <f t="shared" si="8"/>
        <v>1 006.00</v>
      </c>
      <c r="BD20" s="44" t="str">
        <f t="shared" si="9"/>
        <v>4 824.00</v>
      </c>
      <c r="BE20" s="44" t="str">
        <f t="shared" si="10"/>
        <v>1 693.00</v>
      </c>
      <c r="BF20" s="44" t="str">
        <f t="shared" si="11"/>
        <v>1 693.00</v>
      </c>
      <c r="BG20" s="44" t="str">
        <f t="shared" si="12"/>
        <v>1 693.00</v>
      </c>
      <c r="BH20" s="44" t="str">
        <f t="shared" si="13"/>
        <v>5 079.00</v>
      </c>
      <c r="BI20" s="44" t="str">
        <f t="shared" si="14"/>
        <v>1 693.00</v>
      </c>
      <c r="BJ20" s="44" t="str">
        <f t="shared" si="15"/>
        <v>1 693.00</v>
      </c>
      <c r="BK20" s="44" t="str">
        <f t="shared" si="16"/>
        <v>1 693.00</v>
      </c>
      <c r="BL20" s="44" t="str">
        <f t="shared" si="17"/>
        <v>5 079.00</v>
      </c>
      <c r="BM20" s="44" t="str">
        <f t="shared" si="18"/>
        <v>1 693.00</v>
      </c>
      <c r="BN20" s="44" t="str">
        <f t="shared" si="19"/>
        <v>1 117.00</v>
      </c>
      <c r="BO20" s="44" t="str">
        <f t="shared" si="20"/>
        <v>576.00</v>
      </c>
      <c r="BP20" s="44" t="str">
        <f t="shared" si="21"/>
        <v>3 386.00</v>
      </c>
      <c r="BQ20" s="44" t="str">
        <f t="shared" si="22"/>
        <v>13 544.00</v>
      </c>
      <c r="BR20" s="44" t="str">
        <f t="shared" si="23"/>
        <v>18 368.00</v>
      </c>
    </row>
    <row r="21" spans="1:70" ht="15" customHeight="1">
      <c r="A21" s="11">
        <f t="shared" si="24"/>
        <v>20</v>
      </c>
      <c r="B21" s="11">
        <v>6</v>
      </c>
      <c r="C21" s="48">
        <v>477</v>
      </c>
      <c r="D21" s="6" t="s">
        <v>1333</v>
      </c>
      <c r="E21" s="14" t="s">
        <v>1835</v>
      </c>
      <c r="F21" s="15" t="s">
        <v>1836</v>
      </c>
      <c r="G21" s="15" t="s">
        <v>2014</v>
      </c>
      <c r="H21" s="58" t="s">
        <v>1424</v>
      </c>
      <c r="I21" s="59" t="s">
        <v>1425</v>
      </c>
      <c r="J21" s="70" t="s">
        <v>1835</v>
      </c>
      <c r="K21" s="102" t="s">
        <v>500</v>
      </c>
      <c r="L21" s="77" t="s">
        <v>455</v>
      </c>
      <c r="M21" s="104"/>
      <c r="N21" s="89"/>
      <c r="O21" s="84" t="s">
        <v>524</v>
      </c>
      <c r="P21" s="77" t="s">
        <v>526</v>
      </c>
      <c r="Q21" s="77" t="s">
        <v>455</v>
      </c>
      <c r="R21" s="77" t="s">
        <v>455</v>
      </c>
      <c r="S21" s="77"/>
      <c r="T21" s="85" t="s">
        <v>2234</v>
      </c>
      <c r="U21" s="85" t="s">
        <v>2235</v>
      </c>
      <c r="V21" s="85" t="s">
        <v>455</v>
      </c>
      <c r="W21" s="85" t="s">
        <v>455</v>
      </c>
      <c r="X21" s="85"/>
      <c r="Y21" s="85" t="s">
        <v>2236</v>
      </c>
      <c r="Z21" s="110" t="s">
        <v>2612</v>
      </c>
      <c r="AA21" s="110" t="s">
        <v>455</v>
      </c>
      <c r="AB21" s="110" t="s">
        <v>455</v>
      </c>
      <c r="AC21" s="110"/>
      <c r="AD21" s="84">
        <v>1550207400931</v>
      </c>
      <c r="AE21" s="119" t="s">
        <v>455</v>
      </c>
      <c r="AF21" s="119" t="s">
        <v>2613</v>
      </c>
      <c r="AG21" s="107" t="s">
        <v>2585</v>
      </c>
      <c r="AH21" s="198">
        <v>4011.6</v>
      </c>
      <c r="AI21" s="198">
        <v>4003.6</v>
      </c>
      <c r="AJ21" s="198">
        <v>4044.8</v>
      </c>
      <c r="AK21" s="199">
        <f t="shared" si="0"/>
        <v>12060</v>
      </c>
      <c r="AL21" s="177">
        <f>4233</f>
        <v>4233</v>
      </c>
      <c r="AM21" s="177">
        <f>4233</f>
        <v>4233</v>
      </c>
      <c r="AN21" s="177">
        <f>4233</f>
        <v>4233</v>
      </c>
      <c r="AO21" s="176">
        <f t="shared" si="1"/>
        <v>12699</v>
      </c>
      <c r="AP21" s="177">
        <f>4233</f>
        <v>4233</v>
      </c>
      <c r="AQ21" s="177">
        <f>4233</f>
        <v>4233</v>
      </c>
      <c r="AR21" s="177">
        <f>4233</f>
        <v>4233</v>
      </c>
      <c r="AS21" s="176">
        <f t="shared" si="2"/>
        <v>12699</v>
      </c>
      <c r="AT21" s="177">
        <f>4233</f>
        <v>4233</v>
      </c>
      <c r="AU21" s="179">
        <v>2794</v>
      </c>
      <c r="AV21" s="179">
        <v>1440</v>
      </c>
      <c r="AW21" s="178">
        <f t="shared" si="3"/>
        <v>8467</v>
      </c>
      <c r="AX21" s="179">
        <f t="shared" si="4"/>
        <v>33865</v>
      </c>
      <c r="AY21" s="179">
        <f t="shared" si="5"/>
        <v>45925</v>
      </c>
      <c r="BA21" s="44" t="str">
        <f t="shared" si="6"/>
        <v>4 011.60</v>
      </c>
      <c r="BB21" s="44" t="str">
        <f t="shared" si="7"/>
        <v>4 003.60</v>
      </c>
      <c r="BC21" s="44" t="str">
        <f t="shared" si="8"/>
        <v>4 044.80</v>
      </c>
      <c r="BD21" s="44" t="str">
        <f t="shared" si="9"/>
        <v>12 060.00</v>
      </c>
      <c r="BE21" s="44" t="str">
        <f t="shared" si="10"/>
        <v>4 233.00</v>
      </c>
      <c r="BF21" s="44" t="str">
        <f t="shared" si="11"/>
        <v>4 233.00</v>
      </c>
      <c r="BG21" s="44" t="str">
        <f t="shared" si="12"/>
        <v>4 233.00</v>
      </c>
      <c r="BH21" s="44" t="str">
        <f t="shared" si="13"/>
        <v>12 699.00</v>
      </c>
      <c r="BI21" s="44" t="str">
        <f t="shared" si="14"/>
        <v>4 233.00</v>
      </c>
      <c r="BJ21" s="44" t="str">
        <f t="shared" si="15"/>
        <v>4 233.00</v>
      </c>
      <c r="BK21" s="44" t="str">
        <f t="shared" si="16"/>
        <v>4 233.00</v>
      </c>
      <c r="BL21" s="44" t="str">
        <f t="shared" si="17"/>
        <v>12 699.00</v>
      </c>
      <c r="BM21" s="44" t="str">
        <f t="shared" si="18"/>
        <v>4 233.00</v>
      </c>
      <c r="BN21" s="44" t="str">
        <f t="shared" si="19"/>
        <v>2 794.00</v>
      </c>
      <c r="BO21" s="44" t="str">
        <f t="shared" si="20"/>
        <v>1 440.00</v>
      </c>
      <c r="BP21" s="44" t="str">
        <f t="shared" si="21"/>
        <v>8 467.00</v>
      </c>
      <c r="BQ21" s="44" t="str">
        <f t="shared" si="22"/>
        <v>33 865.00</v>
      </c>
      <c r="BR21" s="44" t="str">
        <f t="shared" si="23"/>
        <v>45 925.00</v>
      </c>
    </row>
    <row r="22" spans="1:70" ht="15" customHeight="1">
      <c r="A22" s="11">
        <f t="shared" si="24"/>
        <v>21</v>
      </c>
      <c r="B22" s="11">
        <v>6</v>
      </c>
      <c r="C22" s="48">
        <v>484</v>
      </c>
      <c r="D22" s="6" t="s">
        <v>1661</v>
      </c>
      <c r="E22" s="14" t="s">
        <v>1837</v>
      </c>
      <c r="F22" s="15" t="s">
        <v>1838</v>
      </c>
      <c r="G22" s="15"/>
      <c r="H22" s="58" t="s">
        <v>1426</v>
      </c>
      <c r="I22" s="59" t="s">
        <v>1427</v>
      </c>
      <c r="J22" s="70" t="s">
        <v>1837</v>
      </c>
      <c r="K22" s="77" t="s">
        <v>455</v>
      </c>
      <c r="L22" s="77" t="s">
        <v>455</v>
      </c>
      <c r="M22" s="104"/>
      <c r="N22" s="89"/>
      <c r="O22" s="84" t="s">
        <v>524</v>
      </c>
      <c r="P22" s="77" t="s">
        <v>455</v>
      </c>
      <c r="Q22" s="77" t="s">
        <v>455</v>
      </c>
      <c r="R22" s="77" t="s">
        <v>455</v>
      </c>
      <c r="S22" s="77"/>
      <c r="T22" s="85" t="s">
        <v>2237</v>
      </c>
      <c r="U22" s="85" t="s">
        <v>455</v>
      </c>
      <c r="V22" s="85" t="s">
        <v>455</v>
      </c>
      <c r="W22" s="85" t="s">
        <v>455</v>
      </c>
      <c r="X22" s="85"/>
      <c r="Y22" s="85" t="s">
        <v>2238</v>
      </c>
      <c r="Z22" s="110" t="s">
        <v>455</v>
      </c>
      <c r="AA22" s="110" t="s">
        <v>455</v>
      </c>
      <c r="AB22" s="110" t="s">
        <v>455</v>
      </c>
      <c r="AC22" s="110"/>
      <c r="AD22" s="84">
        <v>2620321054701</v>
      </c>
      <c r="AE22" s="119" t="s">
        <v>455</v>
      </c>
      <c r="AF22" s="119" t="s">
        <v>2614</v>
      </c>
      <c r="AG22" s="107" t="s">
        <v>2585</v>
      </c>
      <c r="AH22" s="198">
        <v>1929</v>
      </c>
      <c r="AI22" s="198">
        <v>1946</v>
      </c>
      <c r="AJ22" s="198">
        <v>1915</v>
      </c>
      <c r="AK22" s="199">
        <f t="shared" si="0"/>
        <v>5790</v>
      </c>
      <c r="AL22" s="175">
        <v>2033</v>
      </c>
      <c r="AM22" s="175">
        <v>2033</v>
      </c>
      <c r="AN22" s="175">
        <v>2033</v>
      </c>
      <c r="AO22" s="176">
        <f t="shared" si="1"/>
        <v>6099</v>
      </c>
      <c r="AP22" s="175">
        <v>2033</v>
      </c>
      <c r="AQ22" s="175">
        <v>2033</v>
      </c>
      <c r="AR22" s="175">
        <v>2033</v>
      </c>
      <c r="AS22" s="176">
        <f t="shared" si="2"/>
        <v>6099</v>
      </c>
      <c r="AT22" s="175">
        <v>2033</v>
      </c>
      <c r="AU22" s="177">
        <v>1342</v>
      </c>
      <c r="AV22" s="179">
        <v>691</v>
      </c>
      <c r="AW22" s="178">
        <f t="shared" si="3"/>
        <v>4066</v>
      </c>
      <c r="AX22" s="179">
        <f t="shared" si="4"/>
        <v>16264</v>
      </c>
      <c r="AY22" s="179">
        <f t="shared" si="5"/>
        <v>22054</v>
      </c>
      <c r="BA22" s="44" t="str">
        <f t="shared" si="6"/>
        <v>1 929.00</v>
      </c>
      <c r="BB22" s="44" t="str">
        <f t="shared" si="7"/>
        <v>1 946.00</v>
      </c>
      <c r="BC22" s="44" t="str">
        <f t="shared" si="8"/>
        <v>1 915.00</v>
      </c>
      <c r="BD22" s="44" t="str">
        <f t="shared" si="9"/>
        <v>5 790.00</v>
      </c>
      <c r="BE22" s="44" t="str">
        <f t="shared" si="10"/>
        <v>2 033.00</v>
      </c>
      <c r="BF22" s="44" t="str">
        <f t="shared" si="11"/>
        <v>2 033.00</v>
      </c>
      <c r="BG22" s="44" t="str">
        <f t="shared" si="12"/>
        <v>2 033.00</v>
      </c>
      <c r="BH22" s="44" t="str">
        <f t="shared" si="13"/>
        <v>6 099.00</v>
      </c>
      <c r="BI22" s="44" t="str">
        <f t="shared" si="14"/>
        <v>2 033.00</v>
      </c>
      <c r="BJ22" s="44" t="str">
        <f t="shared" si="15"/>
        <v>2 033.00</v>
      </c>
      <c r="BK22" s="44" t="str">
        <f t="shared" si="16"/>
        <v>2 033.00</v>
      </c>
      <c r="BL22" s="44" t="str">
        <f t="shared" si="17"/>
        <v>6 099.00</v>
      </c>
      <c r="BM22" s="44" t="str">
        <f t="shared" si="18"/>
        <v>2 033.00</v>
      </c>
      <c r="BN22" s="44" t="str">
        <f t="shared" si="19"/>
        <v>1 342.00</v>
      </c>
      <c r="BO22" s="44" t="str">
        <f t="shared" si="20"/>
        <v>691.00</v>
      </c>
      <c r="BP22" s="44" t="str">
        <f t="shared" si="21"/>
        <v>4 066.00</v>
      </c>
      <c r="BQ22" s="44" t="str">
        <f t="shared" si="22"/>
        <v>16 264.00</v>
      </c>
      <c r="BR22" s="44" t="str">
        <f t="shared" si="23"/>
        <v>22 054.00</v>
      </c>
    </row>
    <row r="23" spans="1:70" ht="15" customHeight="1">
      <c r="A23" s="11">
        <f t="shared" si="24"/>
        <v>22</v>
      </c>
      <c r="B23" s="11">
        <v>6</v>
      </c>
      <c r="C23" s="48">
        <v>487</v>
      </c>
      <c r="D23" s="6" t="s">
        <v>1660</v>
      </c>
      <c r="E23" s="14" t="s">
        <v>1839</v>
      </c>
      <c r="F23" s="15" t="s">
        <v>1833</v>
      </c>
      <c r="G23" s="15"/>
      <c r="H23" s="58" t="s">
        <v>1428</v>
      </c>
      <c r="I23" s="59" t="s">
        <v>1430</v>
      </c>
      <c r="J23" s="70" t="s">
        <v>1839</v>
      </c>
      <c r="K23" s="77" t="s">
        <v>455</v>
      </c>
      <c r="L23" s="77" t="s">
        <v>455</v>
      </c>
      <c r="M23" s="104"/>
      <c r="N23" s="89"/>
      <c r="O23" s="84" t="s">
        <v>524</v>
      </c>
      <c r="P23" s="77" t="s">
        <v>455</v>
      </c>
      <c r="Q23" s="77" t="s">
        <v>455</v>
      </c>
      <c r="R23" s="77" t="s">
        <v>455</v>
      </c>
      <c r="S23" s="77"/>
      <c r="T23" s="85" t="s">
        <v>2239</v>
      </c>
      <c r="U23" s="85" t="s">
        <v>455</v>
      </c>
      <c r="V23" s="85" t="s">
        <v>455</v>
      </c>
      <c r="W23" s="85" t="s">
        <v>455</v>
      </c>
      <c r="X23" s="85"/>
      <c r="Y23" s="85" t="s">
        <v>2240</v>
      </c>
      <c r="Z23" s="110" t="s">
        <v>455</v>
      </c>
      <c r="AA23" s="110" t="s">
        <v>455</v>
      </c>
      <c r="AB23" s="110" t="s">
        <v>455</v>
      </c>
      <c r="AC23" s="110"/>
      <c r="AD23" s="84">
        <v>2621027054687</v>
      </c>
      <c r="AE23" s="119" t="s">
        <v>455</v>
      </c>
      <c r="AF23" s="119" t="s">
        <v>2615</v>
      </c>
      <c r="AG23" s="107" t="s">
        <v>2585</v>
      </c>
      <c r="AH23" s="198">
        <v>1506</v>
      </c>
      <c r="AI23" s="198">
        <v>1597</v>
      </c>
      <c r="AJ23" s="198">
        <v>1721</v>
      </c>
      <c r="AK23" s="199">
        <f t="shared" si="0"/>
        <v>4824</v>
      </c>
      <c r="AL23" s="175">
        <v>1693</v>
      </c>
      <c r="AM23" s="175">
        <v>1693</v>
      </c>
      <c r="AN23" s="175">
        <v>1693</v>
      </c>
      <c r="AO23" s="176">
        <f t="shared" si="1"/>
        <v>5079</v>
      </c>
      <c r="AP23" s="175">
        <v>1693</v>
      </c>
      <c r="AQ23" s="175">
        <v>1693</v>
      </c>
      <c r="AR23" s="175">
        <v>1693</v>
      </c>
      <c r="AS23" s="176">
        <f t="shared" si="2"/>
        <v>5079</v>
      </c>
      <c r="AT23" s="175">
        <v>1693</v>
      </c>
      <c r="AU23" s="177">
        <v>1117</v>
      </c>
      <c r="AV23" s="179">
        <v>575</v>
      </c>
      <c r="AW23" s="178">
        <f t="shared" si="3"/>
        <v>3385</v>
      </c>
      <c r="AX23" s="179">
        <f t="shared" si="4"/>
        <v>13543</v>
      </c>
      <c r="AY23" s="179">
        <f t="shared" si="5"/>
        <v>18367</v>
      </c>
      <c r="BA23" s="44" t="str">
        <f t="shared" si="6"/>
        <v>1 506.00</v>
      </c>
      <c r="BB23" s="44" t="str">
        <f t="shared" si="7"/>
        <v>1 597.00</v>
      </c>
      <c r="BC23" s="44" t="str">
        <f t="shared" si="8"/>
        <v>1 721.00</v>
      </c>
      <c r="BD23" s="44" t="str">
        <f t="shared" si="9"/>
        <v>4 824.00</v>
      </c>
      <c r="BE23" s="44" t="str">
        <f t="shared" si="10"/>
        <v>1 693.00</v>
      </c>
      <c r="BF23" s="44" t="str">
        <f t="shared" si="11"/>
        <v>1 693.00</v>
      </c>
      <c r="BG23" s="44" t="str">
        <f t="shared" si="12"/>
        <v>1 693.00</v>
      </c>
      <c r="BH23" s="44" t="str">
        <f t="shared" si="13"/>
        <v>5 079.00</v>
      </c>
      <c r="BI23" s="44" t="str">
        <f t="shared" si="14"/>
        <v>1 693.00</v>
      </c>
      <c r="BJ23" s="44" t="str">
        <f t="shared" si="15"/>
        <v>1 693.00</v>
      </c>
      <c r="BK23" s="44" t="str">
        <f t="shared" si="16"/>
        <v>1 693.00</v>
      </c>
      <c r="BL23" s="44" t="str">
        <f t="shared" si="17"/>
        <v>5 079.00</v>
      </c>
      <c r="BM23" s="44" t="str">
        <f t="shared" si="18"/>
        <v>1 693.00</v>
      </c>
      <c r="BN23" s="44" t="str">
        <f t="shared" si="19"/>
        <v>1 117.00</v>
      </c>
      <c r="BO23" s="44" t="str">
        <f t="shared" si="20"/>
        <v>575.00</v>
      </c>
      <c r="BP23" s="44" t="str">
        <f t="shared" si="21"/>
        <v>3 385.00</v>
      </c>
      <c r="BQ23" s="44" t="str">
        <f t="shared" si="22"/>
        <v>13 543.00</v>
      </c>
      <c r="BR23" s="44" t="str">
        <f t="shared" si="23"/>
        <v>18 367.00</v>
      </c>
    </row>
    <row r="24" spans="1:70" ht="15" customHeight="1">
      <c r="A24" s="11">
        <f t="shared" si="24"/>
        <v>23</v>
      </c>
      <c r="B24" s="11">
        <v>6</v>
      </c>
      <c r="C24" s="48">
        <v>501</v>
      </c>
      <c r="D24" s="7" t="s">
        <v>1324</v>
      </c>
      <c r="E24" s="19" t="s">
        <v>1840</v>
      </c>
      <c r="F24" s="15" t="s">
        <v>1841</v>
      </c>
      <c r="G24" s="15"/>
      <c r="H24" s="58" t="s">
        <v>1431</v>
      </c>
      <c r="I24" s="59" t="s">
        <v>1432</v>
      </c>
      <c r="J24" s="73" t="s">
        <v>1840</v>
      </c>
      <c r="K24" s="77" t="s">
        <v>501</v>
      </c>
      <c r="L24" s="77" t="s">
        <v>502</v>
      </c>
      <c r="M24" s="104"/>
      <c r="N24" s="89"/>
      <c r="O24" s="84" t="s">
        <v>524</v>
      </c>
      <c r="P24" s="82" t="s">
        <v>526</v>
      </c>
      <c r="Q24" s="77" t="s">
        <v>526</v>
      </c>
      <c r="R24" s="77" t="s">
        <v>455</v>
      </c>
      <c r="S24" s="77"/>
      <c r="T24" s="87" t="s">
        <v>2241</v>
      </c>
      <c r="U24" s="85" t="s">
        <v>2242</v>
      </c>
      <c r="V24" s="85" t="s">
        <v>2243</v>
      </c>
      <c r="W24" s="85" t="s">
        <v>455</v>
      </c>
      <c r="X24" s="85"/>
      <c r="Y24" s="85" t="s">
        <v>2244</v>
      </c>
      <c r="Z24" s="110" t="s">
        <v>2616</v>
      </c>
      <c r="AA24" s="110" t="s">
        <v>2617</v>
      </c>
      <c r="AB24" s="110" t="s">
        <v>455</v>
      </c>
      <c r="AC24" s="110"/>
      <c r="AD24" s="84">
        <v>1620314054682</v>
      </c>
      <c r="AE24" s="119" t="s">
        <v>2618</v>
      </c>
      <c r="AF24" s="119" t="s">
        <v>455</v>
      </c>
      <c r="AG24" s="131" t="s">
        <v>2606</v>
      </c>
      <c r="AH24" s="198">
        <v>3744.8</v>
      </c>
      <c r="AI24" s="198">
        <v>3579.8</v>
      </c>
      <c r="AJ24" s="198">
        <v>3931.4</v>
      </c>
      <c r="AK24" s="199">
        <f t="shared" si="0"/>
        <v>11256</v>
      </c>
      <c r="AL24" s="175">
        <v>3952</v>
      </c>
      <c r="AM24" s="175">
        <v>3952</v>
      </c>
      <c r="AN24" s="175">
        <v>3952</v>
      </c>
      <c r="AO24" s="176">
        <f t="shared" si="1"/>
        <v>11856</v>
      </c>
      <c r="AP24" s="175">
        <v>3952</v>
      </c>
      <c r="AQ24" s="175">
        <v>3952</v>
      </c>
      <c r="AR24" s="175">
        <v>3952</v>
      </c>
      <c r="AS24" s="176">
        <f t="shared" si="2"/>
        <v>11856</v>
      </c>
      <c r="AT24" s="175">
        <v>3952</v>
      </c>
      <c r="AU24" s="177">
        <v>2608</v>
      </c>
      <c r="AV24" s="179">
        <v>1344</v>
      </c>
      <c r="AW24" s="178">
        <f t="shared" si="3"/>
        <v>7904</v>
      </c>
      <c r="AX24" s="179">
        <f t="shared" si="4"/>
        <v>31616</v>
      </c>
      <c r="AY24" s="179">
        <f t="shared" si="5"/>
        <v>42872</v>
      </c>
      <c r="BA24" s="44" t="str">
        <f t="shared" si="6"/>
        <v>3 744.80</v>
      </c>
      <c r="BB24" s="44" t="str">
        <f t="shared" si="7"/>
        <v>3 579.80</v>
      </c>
      <c r="BC24" s="44" t="str">
        <f t="shared" si="8"/>
        <v>3 931.40</v>
      </c>
      <c r="BD24" s="44" t="str">
        <f t="shared" si="9"/>
        <v>11 256.00</v>
      </c>
      <c r="BE24" s="44" t="str">
        <f t="shared" si="10"/>
        <v>3 952.00</v>
      </c>
      <c r="BF24" s="44" t="str">
        <f t="shared" si="11"/>
        <v>3 952.00</v>
      </c>
      <c r="BG24" s="44" t="str">
        <f t="shared" si="12"/>
        <v>3 952.00</v>
      </c>
      <c r="BH24" s="44" t="str">
        <f t="shared" si="13"/>
        <v>11 856.00</v>
      </c>
      <c r="BI24" s="44" t="str">
        <f t="shared" si="14"/>
        <v>3 952.00</v>
      </c>
      <c r="BJ24" s="44" t="str">
        <f t="shared" si="15"/>
        <v>3 952.00</v>
      </c>
      <c r="BK24" s="44" t="str">
        <f t="shared" si="16"/>
        <v>3 952.00</v>
      </c>
      <c r="BL24" s="44" t="str">
        <f t="shared" si="17"/>
        <v>11 856.00</v>
      </c>
      <c r="BM24" s="44" t="str">
        <f t="shared" si="18"/>
        <v>3 952.00</v>
      </c>
      <c r="BN24" s="44" t="str">
        <f t="shared" si="19"/>
        <v>2 608.00</v>
      </c>
      <c r="BO24" s="44" t="str">
        <f t="shared" si="20"/>
        <v>1 344.00</v>
      </c>
      <c r="BP24" s="44" t="str">
        <f t="shared" si="21"/>
        <v>7 904.00</v>
      </c>
      <c r="BQ24" s="44" t="str">
        <f t="shared" si="22"/>
        <v>31 616.00</v>
      </c>
      <c r="BR24" s="44" t="str">
        <f t="shared" si="23"/>
        <v>42 872.00</v>
      </c>
    </row>
    <row r="25" spans="1:70" ht="15" customHeight="1">
      <c r="A25" s="11">
        <f t="shared" si="24"/>
        <v>24</v>
      </c>
      <c r="B25" s="11">
        <v>6</v>
      </c>
      <c r="C25" s="48">
        <v>512</v>
      </c>
      <c r="D25" s="6" t="s">
        <v>1662</v>
      </c>
      <c r="E25" s="14" t="s">
        <v>1842</v>
      </c>
      <c r="F25" s="15" t="s">
        <v>1843</v>
      </c>
      <c r="G25" s="15"/>
      <c r="H25" s="58" t="s">
        <v>1433</v>
      </c>
      <c r="I25" s="59" t="s">
        <v>165</v>
      </c>
      <c r="J25" s="70" t="s">
        <v>1842</v>
      </c>
      <c r="K25" s="77" t="s">
        <v>455</v>
      </c>
      <c r="L25" s="77" t="s">
        <v>455</v>
      </c>
      <c r="M25" s="104"/>
      <c r="N25" s="89"/>
      <c r="O25" s="84" t="s">
        <v>524</v>
      </c>
      <c r="P25" s="77"/>
      <c r="Q25" s="77" t="s">
        <v>455</v>
      </c>
      <c r="R25" s="77" t="s">
        <v>455</v>
      </c>
      <c r="S25" s="77"/>
      <c r="T25" s="85" t="s">
        <v>2245</v>
      </c>
      <c r="U25" s="85" t="s">
        <v>455</v>
      </c>
      <c r="V25" s="85" t="s">
        <v>455</v>
      </c>
      <c r="W25" s="85" t="s">
        <v>455</v>
      </c>
      <c r="X25" s="85"/>
      <c r="Y25" s="85" t="s">
        <v>2246</v>
      </c>
      <c r="Z25" s="110" t="s">
        <v>455</v>
      </c>
      <c r="AA25" s="110" t="s">
        <v>455</v>
      </c>
      <c r="AB25" s="110" t="s">
        <v>455</v>
      </c>
      <c r="AC25" s="110"/>
      <c r="AD25" s="84">
        <v>2730512051107</v>
      </c>
      <c r="AE25" s="119" t="s">
        <v>455</v>
      </c>
      <c r="AF25" s="119" t="s">
        <v>2619</v>
      </c>
      <c r="AG25" s="107" t="s">
        <v>2585</v>
      </c>
      <c r="AH25" s="198">
        <v>1590</v>
      </c>
      <c r="AI25" s="198">
        <v>1592</v>
      </c>
      <c r="AJ25" s="198">
        <v>1642</v>
      </c>
      <c r="AK25" s="199">
        <f t="shared" si="0"/>
        <v>4824</v>
      </c>
      <c r="AL25" s="175">
        <v>1693</v>
      </c>
      <c r="AM25" s="175">
        <v>1693</v>
      </c>
      <c r="AN25" s="175">
        <v>1693</v>
      </c>
      <c r="AO25" s="176">
        <f t="shared" si="1"/>
        <v>5079</v>
      </c>
      <c r="AP25" s="175">
        <v>1693</v>
      </c>
      <c r="AQ25" s="175">
        <v>1693</v>
      </c>
      <c r="AR25" s="175">
        <v>1693</v>
      </c>
      <c r="AS25" s="176">
        <f t="shared" si="2"/>
        <v>5079</v>
      </c>
      <c r="AT25" s="175">
        <v>1693</v>
      </c>
      <c r="AU25" s="177">
        <v>1117</v>
      </c>
      <c r="AV25" s="179">
        <v>576</v>
      </c>
      <c r="AW25" s="178">
        <f t="shared" si="3"/>
        <v>3386</v>
      </c>
      <c r="AX25" s="179">
        <f t="shared" si="4"/>
        <v>13544</v>
      </c>
      <c r="AY25" s="179">
        <f t="shared" si="5"/>
        <v>18368</v>
      </c>
      <c r="BA25" s="44" t="str">
        <f t="shared" si="6"/>
        <v>1 590.00</v>
      </c>
      <c r="BB25" s="44" t="str">
        <f t="shared" si="7"/>
        <v>1 592.00</v>
      </c>
      <c r="BC25" s="44" t="str">
        <f t="shared" si="8"/>
        <v>1 642.00</v>
      </c>
      <c r="BD25" s="44" t="str">
        <f t="shared" si="9"/>
        <v>4 824.00</v>
      </c>
      <c r="BE25" s="44" t="str">
        <f t="shared" si="10"/>
        <v>1 693.00</v>
      </c>
      <c r="BF25" s="44" t="str">
        <f t="shared" si="11"/>
        <v>1 693.00</v>
      </c>
      <c r="BG25" s="44" t="str">
        <f t="shared" si="12"/>
        <v>1 693.00</v>
      </c>
      <c r="BH25" s="44" t="str">
        <f t="shared" si="13"/>
        <v>5 079.00</v>
      </c>
      <c r="BI25" s="44" t="str">
        <f t="shared" si="14"/>
        <v>1 693.00</v>
      </c>
      <c r="BJ25" s="44" t="str">
        <f t="shared" si="15"/>
        <v>1 693.00</v>
      </c>
      <c r="BK25" s="44" t="str">
        <f t="shared" si="16"/>
        <v>1 693.00</v>
      </c>
      <c r="BL25" s="44" t="str">
        <f t="shared" si="17"/>
        <v>5 079.00</v>
      </c>
      <c r="BM25" s="44" t="str">
        <f t="shared" si="18"/>
        <v>1 693.00</v>
      </c>
      <c r="BN25" s="44" t="str">
        <f t="shared" si="19"/>
        <v>1 117.00</v>
      </c>
      <c r="BO25" s="44" t="str">
        <f t="shared" si="20"/>
        <v>576.00</v>
      </c>
      <c r="BP25" s="44" t="str">
        <f t="shared" si="21"/>
        <v>3 386.00</v>
      </c>
      <c r="BQ25" s="44" t="str">
        <f t="shared" si="22"/>
        <v>13 544.00</v>
      </c>
      <c r="BR25" s="44" t="str">
        <f t="shared" si="23"/>
        <v>18 368.00</v>
      </c>
    </row>
    <row r="26" spans="1:70" ht="15" customHeight="1">
      <c r="A26" s="11">
        <f t="shared" si="24"/>
        <v>25</v>
      </c>
      <c r="B26" s="11">
        <v>6</v>
      </c>
      <c r="C26" s="48">
        <v>548</v>
      </c>
      <c r="D26" s="7" t="s">
        <v>1663</v>
      </c>
      <c r="E26" s="19" t="s">
        <v>1844</v>
      </c>
      <c r="F26" s="15" t="s">
        <v>1845</v>
      </c>
      <c r="G26" s="15"/>
      <c r="H26" s="58" t="s">
        <v>1434</v>
      </c>
      <c r="I26" s="59" t="s">
        <v>1435</v>
      </c>
      <c r="J26" s="73" t="s">
        <v>448</v>
      </c>
      <c r="K26" s="77" t="s">
        <v>455</v>
      </c>
      <c r="L26" s="77" t="s">
        <v>455</v>
      </c>
      <c r="M26" s="104"/>
      <c r="N26" s="89"/>
      <c r="O26" s="84" t="s">
        <v>524</v>
      </c>
      <c r="P26" s="84" t="s">
        <v>455</v>
      </c>
      <c r="Q26" s="77" t="s">
        <v>455</v>
      </c>
      <c r="R26" s="77" t="s">
        <v>455</v>
      </c>
      <c r="S26" s="77"/>
      <c r="T26" s="85" t="s">
        <v>2247</v>
      </c>
      <c r="U26" s="85" t="s">
        <v>455</v>
      </c>
      <c r="V26" s="85" t="s">
        <v>455</v>
      </c>
      <c r="W26" s="85" t="s">
        <v>455</v>
      </c>
      <c r="X26" s="85"/>
      <c r="Y26" s="85" t="s">
        <v>2248</v>
      </c>
      <c r="Z26" s="110" t="s">
        <v>455</v>
      </c>
      <c r="AA26" s="110" t="s">
        <v>455</v>
      </c>
      <c r="AB26" s="110" t="s">
        <v>455</v>
      </c>
      <c r="AC26" s="110"/>
      <c r="AD26" s="84">
        <v>2711120054663</v>
      </c>
      <c r="AE26" s="119" t="s">
        <v>2620</v>
      </c>
      <c r="AF26" s="119" t="s">
        <v>455</v>
      </c>
      <c r="AG26" s="131" t="s">
        <v>2606</v>
      </c>
      <c r="AH26" s="198">
        <v>1979.8</v>
      </c>
      <c r="AI26" s="198">
        <v>1877</v>
      </c>
      <c r="AJ26" s="198">
        <v>1933.2</v>
      </c>
      <c r="AK26" s="199">
        <f t="shared" si="0"/>
        <v>5790</v>
      </c>
      <c r="AL26" s="175">
        <v>2033</v>
      </c>
      <c r="AM26" s="175">
        <v>2033</v>
      </c>
      <c r="AN26" s="175">
        <v>2033</v>
      </c>
      <c r="AO26" s="176">
        <f t="shared" si="1"/>
        <v>6099</v>
      </c>
      <c r="AP26" s="175">
        <v>2033</v>
      </c>
      <c r="AQ26" s="175">
        <v>2033</v>
      </c>
      <c r="AR26" s="175">
        <v>2033</v>
      </c>
      <c r="AS26" s="176">
        <f t="shared" si="2"/>
        <v>6099</v>
      </c>
      <c r="AT26" s="175">
        <v>2033</v>
      </c>
      <c r="AU26" s="177">
        <v>1342</v>
      </c>
      <c r="AV26" s="179">
        <v>691</v>
      </c>
      <c r="AW26" s="178">
        <f t="shared" si="3"/>
        <v>4066</v>
      </c>
      <c r="AX26" s="179">
        <f t="shared" si="4"/>
        <v>16264</v>
      </c>
      <c r="AY26" s="179">
        <f t="shared" si="5"/>
        <v>22054</v>
      </c>
      <c r="BA26" s="44" t="str">
        <f t="shared" si="6"/>
        <v>1 979.80</v>
      </c>
      <c r="BB26" s="44" t="str">
        <f t="shared" si="7"/>
        <v>1 877.00</v>
      </c>
      <c r="BC26" s="44" t="str">
        <f t="shared" si="8"/>
        <v>1 933.20</v>
      </c>
      <c r="BD26" s="44" t="str">
        <f t="shared" si="9"/>
        <v>5 790.00</v>
      </c>
      <c r="BE26" s="44" t="str">
        <f t="shared" si="10"/>
        <v>2 033.00</v>
      </c>
      <c r="BF26" s="44" t="str">
        <f t="shared" si="11"/>
        <v>2 033.00</v>
      </c>
      <c r="BG26" s="44" t="str">
        <f t="shared" si="12"/>
        <v>2 033.00</v>
      </c>
      <c r="BH26" s="44" t="str">
        <f t="shared" si="13"/>
        <v>6 099.00</v>
      </c>
      <c r="BI26" s="44" t="str">
        <f t="shared" si="14"/>
        <v>2 033.00</v>
      </c>
      <c r="BJ26" s="44" t="str">
        <f t="shared" si="15"/>
        <v>2 033.00</v>
      </c>
      <c r="BK26" s="44" t="str">
        <f t="shared" si="16"/>
        <v>2 033.00</v>
      </c>
      <c r="BL26" s="44" t="str">
        <f t="shared" si="17"/>
        <v>6 099.00</v>
      </c>
      <c r="BM26" s="44" t="str">
        <f t="shared" si="18"/>
        <v>2 033.00</v>
      </c>
      <c r="BN26" s="44" t="str">
        <f t="shared" si="19"/>
        <v>1 342.00</v>
      </c>
      <c r="BO26" s="44" t="str">
        <f t="shared" si="20"/>
        <v>691.00</v>
      </c>
      <c r="BP26" s="44" t="str">
        <f t="shared" si="21"/>
        <v>4 066.00</v>
      </c>
      <c r="BQ26" s="44" t="str">
        <f t="shared" si="22"/>
        <v>16 264.00</v>
      </c>
      <c r="BR26" s="44" t="str">
        <f t="shared" si="23"/>
        <v>22 054.00</v>
      </c>
    </row>
    <row r="27" spans="1:70" ht="15" customHeight="1">
      <c r="A27" s="11">
        <f t="shared" si="24"/>
        <v>26</v>
      </c>
      <c r="B27" s="11">
        <v>6</v>
      </c>
      <c r="C27" s="48">
        <v>550</v>
      </c>
      <c r="D27" s="6" t="s">
        <v>1664</v>
      </c>
      <c r="E27" s="20" t="s">
        <v>1846</v>
      </c>
      <c r="F27" s="15" t="s">
        <v>1847</v>
      </c>
      <c r="G27" s="15"/>
      <c r="H27" s="58" t="s">
        <v>1436</v>
      </c>
      <c r="I27" s="59" t="s">
        <v>1437</v>
      </c>
      <c r="J27" s="73" t="s">
        <v>1846</v>
      </c>
      <c r="K27" s="77" t="s">
        <v>503</v>
      </c>
      <c r="L27" s="77" t="s">
        <v>504</v>
      </c>
      <c r="M27" s="104"/>
      <c r="N27" s="89"/>
      <c r="O27" s="84" t="s">
        <v>526</v>
      </c>
      <c r="P27" s="84" t="s">
        <v>526</v>
      </c>
      <c r="Q27" s="77" t="s">
        <v>526</v>
      </c>
      <c r="R27" s="77" t="s">
        <v>455</v>
      </c>
      <c r="S27" s="77"/>
      <c r="T27" s="85" t="s">
        <v>2249</v>
      </c>
      <c r="U27" s="85" t="s">
        <v>2250</v>
      </c>
      <c r="V27" s="85" t="s">
        <v>2251</v>
      </c>
      <c r="W27" s="85" t="s">
        <v>455</v>
      </c>
      <c r="X27" s="85"/>
      <c r="Y27" s="85" t="s">
        <v>2252</v>
      </c>
      <c r="Z27" s="110" t="s">
        <v>2621</v>
      </c>
      <c r="AA27" s="110" t="s">
        <v>2622</v>
      </c>
      <c r="AB27" s="110" t="s">
        <v>455</v>
      </c>
      <c r="AC27" s="110"/>
      <c r="AD27" s="84">
        <v>1730625054669</v>
      </c>
      <c r="AE27" s="44" t="s">
        <v>455</v>
      </c>
      <c r="AF27" s="119" t="s">
        <v>2623</v>
      </c>
      <c r="AG27" s="107" t="s">
        <v>2585</v>
      </c>
      <c r="AH27" s="198">
        <v>5900.8</v>
      </c>
      <c r="AI27" s="198">
        <v>5098.2</v>
      </c>
      <c r="AJ27" s="198">
        <v>6371</v>
      </c>
      <c r="AK27" s="199">
        <f t="shared" si="0"/>
        <v>17370</v>
      </c>
      <c r="AL27" s="175">
        <v>6099</v>
      </c>
      <c r="AM27" s="175">
        <v>6099</v>
      </c>
      <c r="AN27" s="175">
        <v>6099</v>
      </c>
      <c r="AO27" s="176">
        <f t="shared" si="1"/>
        <v>18297</v>
      </c>
      <c r="AP27" s="175">
        <v>6099</v>
      </c>
      <c r="AQ27" s="175">
        <v>6099</v>
      </c>
      <c r="AR27" s="175">
        <v>6099</v>
      </c>
      <c r="AS27" s="176">
        <f t="shared" si="2"/>
        <v>18297</v>
      </c>
      <c r="AT27" s="175">
        <v>6099</v>
      </c>
      <c r="AU27" s="177">
        <v>4025</v>
      </c>
      <c r="AV27" s="179">
        <v>2074</v>
      </c>
      <c r="AW27" s="178">
        <f t="shared" si="3"/>
        <v>12198</v>
      </c>
      <c r="AX27" s="179">
        <f t="shared" si="4"/>
        <v>48792</v>
      </c>
      <c r="AY27" s="179">
        <f t="shared" si="5"/>
        <v>66162</v>
      </c>
      <c r="BA27" s="44" t="str">
        <f t="shared" si="6"/>
        <v>5 900.80</v>
      </c>
      <c r="BB27" s="44" t="str">
        <f t="shared" si="7"/>
        <v>5 098.20</v>
      </c>
      <c r="BC27" s="44" t="str">
        <f t="shared" si="8"/>
        <v>6 371.00</v>
      </c>
      <c r="BD27" s="44" t="str">
        <f t="shared" si="9"/>
        <v>17 370.00</v>
      </c>
      <c r="BE27" s="44" t="str">
        <f t="shared" si="10"/>
        <v>6 099.00</v>
      </c>
      <c r="BF27" s="44" t="str">
        <f t="shared" si="11"/>
        <v>6 099.00</v>
      </c>
      <c r="BG27" s="44" t="str">
        <f t="shared" si="12"/>
        <v>6 099.00</v>
      </c>
      <c r="BH27" s="44" t="str">
        <f t="shared" si="13"/>
        <v>18 297.00</v>
      </c>
      <c r="BI27" s="44" t="str">
        <f t="shared" si="14"/>
        <v>6 099.00</v>
      </c>
      <c r="BJ27" s="44" t="str">
        <f t="shared" si="15"/>
        <v>6 099.00</v>
      </c>
      <c r="BK27" s="44" t="str">
        <f t="shared" si="16"/>
        <v>6 099.00</v>
      </c>
      <c r="BL27" s="44" t="str">
        <f t="shared" si="17"/>
        <v>18 297.00</v>
      </c>
      <c r="BM27" s="44" t="str">
        <f t="shared" si="18"/>
        <v>6 099.00</v>
      </c>
      <c r="BN27" s="44" t="str">
        <f t="shared" si="19"/>
        <v>4 025.00</v>
      </c>
      <c r="BO27" s="44" t="str">
        <f t="shared" si="20"/>
        <v>2 074.00</v>
      </c>
      <c r="BP27" s="44" t="str">
        <f t="shared" si="21"/>
        <v>12 198.00</v>
      </c>
      <c r="BQ27" s="44" t="str">
        <f t="shared" si="22"/>
        <v>48 792.00</v>
      </c>
      <c r="BR27" s="44" t="str">
        <f t="shared" si="23"/>
        <v>66 162.00</v>
      </c>
    </row>
    <row r="28" spans="1:70" ht="15" customHeight="1">
      <c r="A28" s="11">
        <f t="shared" si="24"/>
        <v>27</v>
      </c>
      <c r="B28" s="11">
        <v>6</v>
      </c>
      <c r="C28" s="48">
        <v>557</v>
      </c>
      <c r="D28" s="6" t="s">
        <v>1665</v>
      </c>
      <c r="E28" s="14" t="s">
        <v>1848</v>
      </c>
      <c r="F28" s="21" t="s">
        <v>1849</v>
      </c>
      <c r="G28" s="21"/>
      <c r="H28" s="58" t="s">
        <v>1438</v>
      </c>
      <c r="I28" s="59" t="s">
        <v>1439</v>
      </c>
      <c r="J28" s="70" t="s">
        <v>1848</v>
      </c>
      <c r="K28" s="77" t="s">
        <v>455</v>
      </c>
      <c r="L28" s="77" t="s">
        <v>455</v>
      </c>
      <c r="M28" s="104"/>
      <c r="N28" s="89"/>
      <c r="O28" s="84" t="s">
        <v>526</v>
      </c>
      <c r="P28" s="77" t="s">
        <v>455</v>
      </c>
      <c r="Q28" s="77" t="s">
        <v>455</v>
      </c>
      <c r="R28" s="77" t="s">
        <v>455</v>
      </c>
      <c r="S28" s="162"/>
      <c r="T28" s="106" t="s">
        <v>2253</v>
      </c>
      <c r="U28" s="85" t="s">
        <v>455</v>
      </c>
      <c r="V28" s="85" t="s">
        <v>455</v>
      </c>
      <c r="W28" s="85" t="s">
        <v>455</v>
      </c>
      <c r="X28" s="85"/>
      <c r="Y28" s="85" t="s">
        <v>2254</v>
      </c>
      <c r="Z28" s="110" t="s">
        <v>455</v>
      </c>
      <c r="AA28" s="110" t="s">
        <v>455</v>
      </c>
      <c r="AB28" s="110" t="s">
        <v>455</v>
      </c>
      <c r="AC28" s="110"/>
      <c r="AD28" s="84">
        <v>2731228054665</v>
      </c>
      <c r="AE28" s="119" t="s">
        <v>455</v>
      </c>
      <c r="AF28" s="84" t="s">
        <v>2624</v>
      </c>
      <c r="AG28" s="131" t="s">
        <v>2625</v>
      </c>
      <c r="AH28" s="198">
        <v>1608</v>
      </c>
      <c r="AI28" s="198">
        <v>1608</v>
      </c>
      <c r="AJ28" s="198">
        <v>1608</v>
      </c>
      <c r="AK28" s="199">
        <f t="shared" si="0"/>
        <v>4824</v>
      </c>
      <c r="AL28" s="175">
        <v>1693</v>
      </c>
      <c r="AM28" s="175">
        <v>1693</v>
      </c>
      <c r="AN28" s="175">
        <v>1693</v>
      </c>
      <c r="AO28" s="176">
        <f t="shared" si="1"/>
        <v>5079</v>
      </c>
      <c r="AP28" s="175">
        <v>1693</v>
      </c>
      <c r="AQ28" s="175">
        <v>1693</v>
      </c>
      <c r="AR28" s="175">
        <v>1693</v>
      </c>
      <c r="AS28" s="176">
        <f t="shared" si="2"/>
        <v>5079</v>
      </c>
      <c r="AT28" s="175">
        <v>1693</v>
      </c>
      <c r="AU28" s="177">
        <v>1117</v>
      </c>
      <c r="AV28" s="179">
        <v>576</v>
      </c>
      <c r="AW28" s="178">
        <f t="shared" si="3"/>
        <v>3386</v>
      </c>
      <c r="AX28" s="179">
        <f t="shared" si="4"/>
        <v>13544</v>
      </c>
      <c r="AY28" s="179">
        <f t="shared" si="5"/>
        <v>18368</v>
      </c>
      <c r="BA28" s="44" t="str">
        <f t="shared" si="6"/>
        <v>1 608.00</v>
      </c>
      <c r="BB28" s="44" t="str">
        <f t="shared" si="7"/>
        <v>1 608.00</v>
      </c>
      <c r="BC28" s="44" t="str">
        <f t="shared" si="8"/>
        <v>1 608.00</v>
      </c>
      <c r="BD28" s="44" t="str">
        <f t="shared" si="9"/>
        <v>4 824.00</v>
      </c>
      <c r="BE28" s="44" t="str">
        <f t="shared" si="10"/>
        <v>1 693.00</v>
      </c>
      <c r="BF28" s="44" t="str">
        <f t="shared" si="11"/>
        <v>1 693.00</v>
      </c>
      <c r="BG28" s="44" t="str">
        <f t="shared" si="12"/>
        <v>1 693.00</v>
      </c>
      <c r="BH28" s="44" t="str">
        <f t="shared" si="13"/>
        <v>5 079.00</v>
      </c>
      <c r="BI28" s="44" t="str">
        <f t="shared" si="14"/>
        <v>1 693.00</v>
      </c>
      <c r="BJ28" s="44" t="str">
        <f t="shared" si="15"/>
        <v>1 693.00</v>
      </c>
      <c r="BK28" s="44" t="str">
        <f t="shared" si="16"/>
        <v>1 693.00</v>
      </c>
      <c r="BL28" s="44" t="str">
        <f t="shared" si="17"/>
        <v>5 079.00</v>
      </c>
      <c r="BM28" s="44" t="str">
        <f t="shared" si="18"/>
        <v>1 693.00</v>
      </c>
      <c r="BN28" s="44" t="str">
        <f t="shared" si="19"/>
        <v>1 117.00</v>
      </c>
      <c r="BO28" s="44" t="str">
        <f t="shared" si="20"/>
        <v>576.00</v>
      </c>
      <c r="BP28" s="44" t="str">
        <f t="shared" si="21"/>
        <v>3 386.00</v>
      </c>
      <c r="BQ28" s="44" t="str">
        <f t="shared" si="22"/>
        <v>13 544.00</v>
      </c>
      <c r="BR28" s="44" t="str">
        <f t="shared" si="23"/>
        <v>18 368.00</v>
      </c>
    </row>
    <row r="29" spans="1:70" ht="15" customHeight="1">
      <c r="A29" s="11">
        <f t="shared" si="24"/>
        <v>28</v>
      </c>
      <c r="B29" s="11">
        <v>6</v>
      </c>
      <c r="C29" s="48">
        <v>559</v>
      </c>
      <c r="D29" s="6" t="s">
        <v>1666</v>
      </c>
      <c r="E29" s="14" t="s">
        <v>1850</v>
      </c>
      <c r="F29" s="21" t="s">
        <v>1851</v>
      </c>
      <c r="G29" s="21"/>
      <c r="H29" s="58" t="s">
        <v>1440</v>
      </c>
      <c r="I29" s="59" t="s">
        <v>1441</v>
      </c>
      <c r="J29" s="70" t="s">
        <v>1850</v>
      </c>
      <c r="K29" s="77" t="s">
        <v>455</v>
      </c>
      <c r="L29" s="77" t="s">
        <v>455</v>
      </c>
      <c r="M29" s="104"/>
      <c r="N29" s="89"/>
      <c r="O29" s="84" t="s">
        <v>526</v>
      </c>
      <c r="P29" s="77" t="s">
        <v>455</v>
      </c>
      <c r="Q29" s="77" t="s">
        <v>455</v>
      </c>
      <c r="R29" s="77" t="s">
        <v>455</v>
      </c>
      <c r="S29" s="77"/>
      <c r="T29" s="85" t="s">
        <v>2255</v>
      </c>
      <c r="U29" s="85" t="s">
        <v>455</v>
      </c>
      <c r="V29" s="85" t="s">
        <v>455</v>
      </c>
      <c r="W29" s="85" t="s">
        <v>455</v>
      </c>
      <c r="X29" s="85"/>
      <c r="Y29" s="85" t="s">
        <v>2256</v>
      </c>
      <c r="Z29" s="110" t="s">
        <v>455</v>
      </c>
      <c r="AA29" s="110" t="s">
        <v>455</v>
      </c>
      <c r="AB29" s="110" t="s">
        <v>455</v>
      </c>
      <c r="AC29" s="110"/>
      <c r="AD29" s="84">
        <v>1730830054651</v>
      </c>
      <c r="AE29" s="119" t="s">
        <v>455</v>
      </c>
      <c r="AF29" s="84" t="s">
        <v>2626</v>
      </c>
      <c r="AG29" s="107" t="s">
        <v>2627</v>
      </c>
      <c r="AH29" s="198">
        <v>1927.8</v>
      </c>
      <c r="AI29" s="198">
        <v>1946.4</v>
      </c>
      <c r="AJ29" s="198">
        <v>1915.8</v>
      </c>
      <c r="AK29" s="199">
        <f t="shared" si="0"/>
        <v>5790</v>
      </c>
      <c r="AL29" s="175">
        <v>2033</v>
      </c>
      <c r="AM29" s="175">
        <v>2033</v>
      </c>
      <c r="AN29" s="175">
        <v>2033</v>
      </c>
      <c r="AO29" s="176">
        <f t="shared" si="1"/>
        <v>6099</v>
      </c>
      <c r="AP29" s="175">
        <v>2033</v>
      </c>
      <c r="AQ29" s="175">
        <v>2033</v>
      </c>
      <c r="AR29" s="175">
        <v>2033</v>
      </c>
      <c r="AS29" s="176">
        <f t="shared" si="2"/>
        <v>6099</v>
      </c>
      <c r="AT29" s="175">
        <v>2033</v>
      </c>
      <c r="AU29" s="177">
        <v>1342</v>
      </c>
      <c r="AV29" s="179">
        <v>691</v>
      </c>
      <c r="AW29" s="178">
        <f t="shared" si="3"/>
        <v>4066</v>
      </c>
      <c r="AX29" s="179">
        <f t="shared" si="4"/>
        <v>16264</v>
      </c>
      <c r="AY29" s="179">
        <f t="shared" si="5"/>
        <v>22054</v>
      </c>
      <c r="BA29" s="44" t="str">
        <f t="shared" si="6"/>
        <v>1 927.80</v>
      </c>
      <c r="BB29" s="44" t="str">
        <f t="shared" si="7"/>
        <v>1 946.40</v>
      </c>
      <c r="BC29" s="44" t="str">
        <f t="shared" si="8"/>
        <v>1 915.80</v>
      </c>
      <c r="BD29" s="44" t="str">
        <f t="shared" si="9"/>
        <v>5 790.00</v>
      </c>
      <c r="BE29" s="44" t="str">
        <f t="shared" si="10"/>
        <v>2 033.00</v>
      </c>
      <c r="BF29" s="44" t="str">
        <f t="shared" si="11"/>
        <v>2 033.00</v>
      </c>
      <c r="BG29" s="44" t="str">
        <f t="shared" si="12"/>
        <v>2 033.00</v>
      </c>
      <c r="BH29" s="44" t="str">
        <f t="shared" si="13"/>
        <v>6 099.00</v>
      </c>
      <c r="BI29" s="44" t="str">
        <f t="shared" si="14"/>
        <v>2 033.00</v>
      </c>
      <c r="BJ29" s="44" t="str">
        <f t="shared" si="15"/>
        <v>2 033.00</v>
      </c>
      <c r="BK29" s="44" t="str">
        <f t="shared" si="16"/>
        <v>2 033.00</v>
      </c>
      <c r="BL29" s="44" t="str">
        <f t="shared" si="17"/>
        <v>6 099.00</v>
      </c>
      <c r="BM29" s="44" t="str">
        <f t="shared" si="18"/>
        <v>2 033.00</v>
      </c>
      <c r="BN29" s="44" t="str">
        <f t="shared" si="19"/>
        <v>1 342.00</v>
      </c>
      <c r="BO29" s="44" t="str">
        <f t="shared" si="20"/>
        <v>691.00</v>
      </c>
      <c r="BP29" s="44" t="str">
        <f t="shared" si="21"/>
        <v>4 066.00</v>
      </c>
      <c r="BQ29" s="44" t="str">
        <f t="shared" si="22"/>
        <v>16 264.00</v>
      </c>
      <c r="BR29" s="44" t="str">
        <f t="shared" si="23"/>
        <v>22 054.00</v>
      </c>
    </row>
    <row r="30" spans="1:70" ht="15" customHeight="1">
      <c r="A30" s="11">
        <f t="shared" si="24"/>
        <v>29</v>
      </c>
      <c r="B30" s="11">
        <v>6</v>
      </c>
      <c r="C30" s="48">
        <v>560</v>
      </c>
      <c r="D30" s="6" t="s">
        <v>1342</v>
      </c>
      <c r="E30" s="22" t="s">
        <v>1852</v>
      </c>
      <c r="F30" s="17" t="s">
        <v>1853</v>
      </c>
      <c r="G30" s="17"/>
      <c r="H30" s="58" t="s">
        <v>1442</v>
      </c>
      <c r="I30" s="59" t="s">
        <v>1443</v>
      </c>
      <c r="J30" s="74" t="s">
        <v>1852</v>
      </c>
      <c r="K30" s="82" t="s">
        <v>505</v>
      </c>
      <c r="L30" s="45" t="s">
        <v>455</v>
      </c>
      <c r="M30" s="104"/>
      <c r="N30" s="89"/>
      <c r="O30" s="80" t="s">
        <v>524</v>
      </c>
      <c r="P30" s="82" t="s">
        <v>524</v>
      </c>
      <c r="Q30" s="3" t="s">
        <v>455</v>
      </c>
      <c r="R30" s="82" t="s">
        <v>455</v>
      </c>
      <c r="S30" s="82"/>
      <c r="T30" s="87" t="s">
        <v>2257</v>
      </c>
      <c r="U30" s="87" t="s">
        <v>2258</v>
      </c>
      <c r="V30" s="45" t="s">
        <v>455</v>
      </c>
      <c r="W30" s="87" t="s">
        <v>455</v>
      </c>
      <c r="X30" s="87"/>
      <c r="Y30" s="87" t="s">
        <v>2259</v>
      </c>
      <c r="Z30" s="118" t="s">
        <v>2628</v>
      </c>
      <c r="AA30" s="45"/>
      <c r="AB30" s="118" t="s">
        <v>455</v>
      </c>
      <c r="AC30" s="118"/>
      <c r="AD30" s="80">
        <v>2711019054749</v>
      </c>
      <c r="AE30" s="121" t="s">
        <v>455</v>
      </c>
      <c r="AF30" s="80" t="s">
        <v>2629</v>
      </c>
      <c r="AG30" s="135" t="s">
        <v>2585</v>
      </c>
      <c r="AH30" s="198">
        <v>3538</v>
      </c>
      <c r="AI30" s="198">
        <v>3532</v>
      </c>
      <c r="AJ30" s="198">
        <v>3544</v>
      </c>
      <c r="AK30" s="199">
        <f t="shared" si="0"/>
        <v>10614</v>
      </c>
      <c r="AL30" s="175">
        <v>3726</v>
      </c>
      <c r="AM30" s="175">
        <v>3726</v>
      </c>
      <c r="AN30" s="175">
        <v>3726</v>
      </c>
      <c r="AO30" s="176">
        <f t="shared" si="1"/>
        <v>11178</v>
      </c>
      <c r="AP30" s="175">
        <v>3726</v>
      </c>
      <c r="AQ30" s="175">
        <v>3726</v>
      </c>
      <c r="AR30" s="175">
        <v>3726</v>
      </c>
      <c r="AS30" s="176">
        <f t="shared" si="2"/>
        <v>11178</v>
      </c>
      <c r="AT30" s="175">
        <v>3726</v>
      </c>
      <c r="AU30" s="177">
        <v>2459</v>
      </c>
      <c r="AV30" s="179">
        <v>1267</v>
      </c>
      <c r="AW30" s="178">
        <f t="shared" si="3"/>
        <v>7452</v>
      </c>
      <c r="AX30" s="179">
        <f t="shared" si="4"/>
        <v>29808</v>
      </c>
      <c r="AY30" s="179">
        <f t="shared" si="5"/>
        <v>40422</v>
      </c>
      <c r="BA30" s="44" t="str">
        <f t="shared" si="6"/>
        <v>3 538.00</v>
      </c>
      <c r="BB30" s="44" t="str">
        <f t="shared" si="7"/>
        <v>3 532.00</v>
      </c>
      <c r="BC30" s="44" t="str">
        <f t="shared" si="8"/>
        <v>3 544.00</v>
      </c>
      <c r="BD30" s="44" t="str">
        <f t="shared" si="9"/>
        <v>10 614.00</v>
      </c>
      <c r="BE30" s="44" t="str">
        <f t="shared" si="10"/>
        <v>3 726.00</v>
      </c>
      <c r="BF30" s="44" t="str">
        <f t="shared" si="11"/>
        <v>3 726.00</v>
      </c>
      <c r="BG30" s="44" t="str">
        <f t="shared" si="12"/>
        <v>3 726.00</v>
      </c>
      <c r="BH30" s="44" t="str">
        <f t="shared" si="13"/>
        <v>11 178.00</v>
      </c>
      <c r="BI30" s="44" t="str">
        <f t="shared" si="14"/>
        <v>3 726.00</v>
      </c>
      <c r="BJ30" s="44" t="str">
        <f t="shared" si="15"/>
        <v>3 726.00</v>
      </c>
      <c r="BK30" s="44" t="str">
        <f t="shared" si="16"/>
        <v>3 726.00</v>
      </c>
      <c r="BL30" s="44" t="str">
        <f t="shared" si="17"/>
        <v>11 178.00</v>
      </c>
      <c r="BM30" s="44" t="str">
        <f t="shared" si="18"/>
        <v>3 726.00</v>
      </c>
      <c r="BN30" s="44" t="str">
        <f t="shared" si="19"/>
        <v>2 459.00</v>
      </c>
      <c r="BO30" s="44" t="str">
        <f t="shared" si="20"/>
        <v>1 267.00</v>
      </c>
      <c r="BP30" s="44" t="str">
        <f t="shared" si="21"/>
        <v>7 452.00</v>
      </c>
      <c r="BQ30" s="44" t="str">
        <f t="shared" si="22"/>
        <v>29 808.00</v>
      </c>
      <c r="BR30" s="44" t="str">
        <f t="shared" si="23"/>
        <v>40 422.00</v>
      </c>
    </row>
    <row r="31" spans="1:70" ht="15" customHeight="1">
      <c r="A31" s="11">
        <f t="shared" si="24"/>
        <v>30</v>
      </c>
      <c r="B31" s="11">
        <v>6</v>
      </c>
      <c r="C31" s="48">
        <v>561</v>
      </c>
      <c r="D31" s="6" t="s">
        <v>1343</v>
      </c>
      <c r="E31" s="14" t="s">
        <v>1854</v>
      </c>
      <c r="F31" s="15" t="s">
        <v>1833</v>
      </c>
      <c r="G31" s="15"/>
      <c r="H31" s="58" t="s">
        <v>1444</v>
      </c>
      <c r="I31" s="59" t="s">
        <v>1445</v>
      </c>
      <c r="J31" s="70" t="s">
        <v>1854</v>
      </c>
      <c r="K31" s="89"/>
      <c r="L31" s="89"/>
      <c r="M31" s="104"/>
      <c r="N31" s="89"/>
      <c r="O31" s="84" t="s">
        <v>524</v>
      </c>
      <c r="P31" s="77" t="s">
        <v>455</v>
      </c>
      <c r="Q31" s="77" t="s">
        <v>455</v>
      </c>
      <c r="R31" s="77" t="s">
        <v>455</v>
      </c>
      <c r="S31" s="77"/>
      <c r="T31" s="85" t="s">
        <v>2260</v>
      </c>
      <c r="U31" s="85" t="s">
        <v>455</v>
      </c>
      <c r="V31" s="85" t="s">
        <v>455</v>
      </c>
      <c r="W31" s="85" t="s">
        <v>455</v>
      </c>
      <c r="X31" s="85"/>
      <c r="Y31" s="85" t="s">
        <v>2261</v>
      </c>
      <c r="Z31" s="110" t="s">
        <v>455</v>
      </c>
      <c r="AA31" s="110" t="s">
        <v>455</v>
      </c>
      <c r="AB31" s="110" t="s">
        <v>455</v>
      </c>
      <c r="AC31" s="110"/>
      <c r="AD31" s="84">
        <v>2561215054727</v>
      </c>
      <c r="AE31" s="119" t="s">
        <v>455</v>
      </c>
      <c r="AF31" s="84" t="s">
        <v>2630</v>
      </c>
      <c r="AG31" s="131" t="s">
        <v>2631</v>
      </c>
      <c r="AH31" s="198">
        <v>1591</v>
      </c>
      <c r="AI31" s="198">
        <v>1682</v>
      </c>
      <c r="AJ31" s="198">
        <v>1551</v>
      </c>
      <c r="AK31" s="199">
        <f t="shared" si="0"/>
        <v>4824</v>
      </c>
      <c r="AL31" s="175">
        <v>1693</v>
      </c>
      <c r="AM31" s="175">
        <v>1693</v>
      </c>
      <c r="AN31" s="175">
        <v>1693</v>
      </c>
      <c r="AO31" s="176">
        <f t="shared" si="1"/>
        <v>5079</v>
      </c>
      <c r="AP31" s="175">
        <v>1693</v>
      </c>
      <c r="AQ31" s="175">
        <v>1693</v>
      </c>
      <c r="AR31" s="175">
        <v>1693</v>
      </c>
      <c r="AS31" s="176">
        <f t="shared" si="2"/>
        <v>5079</v>
      </c>
      <c r="AT31" s="175">
        <v>1693</v>
      </c>
      <c r="AU31" s="177">
        <v>1117</v>
      </c>
      <c r="AV31" s="179">
        <v>576</v>
      </c>
      <c r="AW31" s="178">
        <f t="shared" si="3"/>
        <v>3386</v>
      </c>
      <c r="AX31" s="179">
        <f t="shared" si="4"/>
        <v>13544</v>
      </c>
      <c r="AY31" s="179">
        <f t="shared" si="5"/>
        <v>18368</v>
      </c>
      <c r="BA31" s="44" t="str">
        <f t="shared" si="6"/>
        <v>1 591.00</v>
      </c>
      <c r="BB31" s="44" t="str">
        <f t="shared" si="7"/>
        <v>1 682.00</v>
      </c>
      <c r="BC31" s="44" t="str">
        <f t="shared" si="8"/>
        <v>1 551.00</v>
      </c>
      <c r="BD31" s="44" t="str">
        <f t="shared" si="9"/>
        <v>4 824.00</v>
      </c>
      <c r="BE31" s="44" t="str">
        <f t="shared" si="10"/>
        <v>1 693.00</v>
      </c>
      <c r="BF31" s="44" t="str">
        <f t="shared" si="11"/>
        <v>1 693.00</v>
      </c>
      <c r="BG31" s="44" t="str">
        <f t="shared" si="12"/>
        <v>1 693.00</v>
      </c>
      <c r="BH31" s="44" t="str">
        <f t="shared" si="13"/>
        <v>5 079.00</v>
      </c>
      <c r="BI31" s="44" t="str">
        <f t="shared" si="14"/>
        <v>1 693.00</v>
      </c>
      <c r="BJ31" s="44" t="str">
        <f t="shared" si="15"/>
        <v>1 693.00</v>
      </c>
      <c r="BK31" s="44" t="str">
        <f t="shared" si="16"/>
        <v>1 693.00</v>
      </c>
      <c r="BL31" s="44" t="str">
        <f t="shared" si="17"/>
        <v>5 079.00</v>
      </c>
      <c r="BM31" s="44" t="str">
        <f t="shared" si="18"/>
        <v>1 693.00</v>
      </c>
      <c r="BN31" s="44" t="str">
        <f t="shared" si="19"/>
        <v>1 117.00</v>
      </c>
      <c r="BO31" s="44" t="str">
        <f t="shared" si="20"/>
        <v>576.00</v>
      </c>
      <c r="BP31" s="44" t="str">
        <f t="shared" si="21"/>
        <v>3 386.00</v>
      </c>
      <c r="BQ31" s="44" t="str">
        <f t="shared" si="22"/>
        <v>13 544.00</v>
      </c>
      <c r="BR31" s="44" t="str">
        <f t="shared" si="23"/>
        <v>18 368.00</v>
      </c>
    </row>
    <row r="32" spans="1:70" ht="15" customHeight="1">
      <c r="A32" s="11">
        <f t="shared" si="24"/>
        <v>31</v>
      </c>
      <c r="B32" s="11">
        <v>6</v>
      </c>
      <c r="C32" s="48">
        <v>562</v>
      </c>
      <c r="D32" s="6" t="s">
        <v>1738</v>
      </c>
      <c r="E32" s="23" t="s">
        <v>1855</v>
      </c>
      <c r="F32" s="17" t="s">
        <v>1856</v>
      </c>
      <c r="G32" s="17"/>
      <c r="H32" s="62" t="s">
        <v>1446</v>
      </c>
      <c r="I32" s="59" t="s">
        <v>1447</v>
      </c>
      <c r="J32" s="88" t="s">
        <v>449</v>
      </c>
      <c r="K32" s="89"/>
      <c r="L32" s="89"/>
      <c r="M32" s="104"/>
      <c r="N32" s="89"/>
      <c r="O32" s="80" t="s">
        <v>524</v>
      </c>
      <c r="P32" s="82" t="s">
        <v>455</v>
      </c>
      <c r="Q32" s="82" t="s">
        <v>455</v>
      </c>
      <c r="R32" s="82" t="s">
        <v>455</v>
      </c>
      <c r="S32" s="82"/>
      <c r="T32" s="87" t="s">
        <v>2262</v>
      </c>
      <c r="U32" s="87" t="s">
        <v>455</v>
      </c>
      <c r="V32" s="87" t="s">
        <v>455</v>
      </c>
      <c r="W32" s="87" t="s">
        <v>455</v>
      </c>
      <c r="X32" s="87"/>
      <c r="Y32" s="87" t="s">
        <v>2263</v>
      </c>
      <c r="Z32" s="118" t="s">
        <v>455</v>
      </c>
      <c r="AA32" s="118" t="s">
        <v>455</v>
      </c>
      <c r="AB32" s="118" t="s">
        <v>455</v>
      </c>
      <c r="AC32" s="118"/>
      <c r="AD32" s="80">
        <v>2671024054761</v>
      </c>
      <c r="AE32" s="121" t="s">
        <v>455</v>
      </c>
      <c r="AF32" s="80" t="s">
        <v>2632</v>
      </c>
      <c r="AG32" s="129" t="s">
        <v>2633</v>
      </c>
      <c r="AH32" s="198">
        <v>1607.6</v>
      </c>
      <c r="AI32" s="198">
        <v>2509</v>
      </c>
      <c r="AJ32" s="198">
        <v>707.4</v>
      </c>
      <c r="AK32" s="199">
        <f t="shared" si="0"/>
        <v>4824</v>
      </c>
      <c r="AL32" s="175">
        <v>1693</v>
      </c>
      <c r="AM32" s="175">
        <v>1693</v>
      </c>
      <c r="AN32" s="175">
        <v>1693</v>
      </c>
      <c r="AO32" s="176">
        <f t="shared" si="1"/>
        <v>5079</v>
      </c>
      <c r="AP32" s="175">
        <v>1693</v>
      </c>
      <c r="AQ32" s="175">
        <v>1693</v>
      </c>
      <c r="AR32" s="175">
        <v>1693</v>
      </c>
      <c r="AS32" s="176">
        <f t="shared" si="2"/>
        <v>5079</v>
      </c>
      <c r="AT32" s="175">
        <v>1693</v>
      </c>
      <c r="AU32" s="177">
        <v>1117</v>
      </c>
      <c r="AV32" s="179">
        <v>576</v>
      </c>
      <c r="AW32" s="178">
        <f t="shared" si="3"/>
        <v>3386</v>
      </c>
      <c r="AX32" s="179">
        <f t="shared" si="4"/>
        <v>13544</v>
      </c>
      <c r="AY32" s="179">
        <f t="shared" si="5"/>
        <v>18368</v>
      </c>
      <c r="BA32" s="44" t="str">
        <f t="shared" si="6"/>
        <v>1 607.60</v>
      </c>
      <c r="BB32" s="44" t="str">
        <f t="shared" si="7"/>
        <v>2 509.00</v>
      </c>
      <c r="BC32" s="44" t="str">
        <f t="shared" si="8"/>
        <v>707.40</v>
      </c>
      <c r="BD32" s="44" t="str">
        <f t="shared" si="9"/>
        <v>4 824.00</v>
      </c>
      <c r="BE32" s="44" t="str">
        <f t="shared" si="10"/>
        <v>1 693.00</v>
      </c>
      <c r="BF32" s="44" t="str">
        <f t="shared" si="11"/>
        <v>1 693.00</v>
      </c>
      <c r="BG32" s="44" t="str">
        <f t="shared" si="12"/>
        <v>1 693.00</v>
      </c>
      <c r="BH32" s="44" t="str">
        <f t="shared" si="13"/>
        <v>5 079.00</v>
      </c>
      <c r="BI32" s="44" t="str">
        <f t="shared" si="14"/>
        <v>1 693.00</v>
      </c>
      <c r="BJ32" s="44" t="str">
        <f t="shared" si="15"/>
        <v>1 693.00</v>
      </c>
      <c r="BK32" s="44" t="str">
        <f t="shared" si="16"/>
        <v>1 693.00</v>
      </c>
      <c r="BL32" s="44" t="str">
        <f t="shared" si="17"/>
        <v>5 079.00</v>
      </c>
      <c r="BM32" s="44" t="str">
        <f t="shared" si="18"/>
        <v>1 693.00</v>
      </c>
      <c r="BN32" s="44" t="str">
        <f t="shared" si="19"/>
        <v>1 117.00</v>
      </c>
      <c r="BO32" s="44" t="str">
        <f t="shared" si="20"/>
        <v>576.00</v>
      </c>
      <c r="BP32" s="44" t="str">
        <f t="shared" si="21"/>
        <v>3 386.00</v>
      </c>
      <c r="BQ32" s="44" t="str">
        <f t="shared" si="22"/>
        <v>13 544.00</v>
      </c>
      <c r="BR32" s="44" t="str">
        <f t="shared" si="23"/>
        <v>18 368.00</v>
      </c>
    </row>
    <row r="33" spans="1:70" ht="15" customHeight="1">
      <c r="A33" s="11">
        <f t="shared" si="24"/>
        <v>32</v>
      </c>
      <c r="B33" s="11">
        <v>6</v>
      </c>
      <c r="C33" s="48">
        <v>569</v>
      </c>
      <c r="D33" s="6" t="s">
        <v>1344</v>
      </c>
      <c r="E33" s="24" t="s">
        <v>1857</v>
      </c>
      <c r="F33" s="15" t="s">
        <v>1858</v>
      </c>
      <c r="G33" s="15"/>
      <c r="H33" s="58" t="s">
        <v>1448</v>
      </c>
      <c r="I33" s="59" t="s">
        <v>1449</v>
      </c>
      <c r="J33" s="76" t="s">
        <v>1857</v>
      </c>
      <c r="K33" s="89"/>
      <c r="L33" s="89"/>
      <c r="M33" s="104"/>
      <c r="N33" s="89"/>
      <c r="O33" s="107" t="s">
        <v>524</v>
      </c>
      <c r="P33" s="77" t="s">
        <v>455</v>
      </c>
      <c r="Q33" s="77" t="s">
        <v>455</v>
      </c>
      <c r="R33" s="77" t="s">
        <v>455</v>
      </c>
      <c r="S33" s="77"/>
      <c r="T33" s="66" t="s">
        <v>2264</v>
      </c>
      <c r="U33" s="85" t="s">
        <v>455</v>
      </c>
      <c r="V33" s="85" t="s">
        <v>455</v>
      </c>
      <c r="W33" s="85" t="s">
        <v>455</v>
      </c>
      <c r="X33" s="85"/>
      <c r="Y33" s="66" t="s">
        <v>2265</v>
      </c>
      <c r="Z33" s="110" t="s">
        <v>455</v>
      </c>
      <c r="AA33" s="110" t="s">
        <v>455</v>
      </c>
      <c r="AB33" s="110" t="s">
        <v>455</v>
      </c>
      <c r="AC33" s="110"/>
      <c r="AD33" s="107">
        <v>2680209054775</v>
      </c>
      <c r="AE33" s="119" t="s">
        <v>455</v>
      </c>
      <c r="AF33" s="84" t="s">
        <v>2634</v>
      </c>
      <c r="AG33" s="107" t="s">
        <v>2635</v>
      </c>
      <c r="AH33" s="198">
        <v>1929</v>
      </c>
      <c r="AI33" s="198">
        <v>2027</v>
      </c>
      <c r="AJ33" s="198">
        <v>1834</v>
      </c>
      <c r="AK33" s="199">
        <f t="shared" si="0"/>
        <v>5790</v>
      </c>
      <c r="AL33" s="175">
        <v>2033</v>
      </c>
      <c r="AM33" s="175">
        <v>2033</v>
      </c>
      <c r="AN33" s="175">
        <v>2033</v>
      </c>
      <c r="AO33" s="176">
        <f t="shared" si="1"/>
        <v>6099</v>
      </c>
      <c r="AP33" s="175">
        <v>2033</v>
      </c>
      <c r="AQ33" s="175">
        <v>2033</v>
      </c>
      <c r="AR33" s="175">
        <v>2033</v>
      </c>
      <c r="AS33" s="176">
        <f t="shared" si="2"/>
        <v>6099</v>
      </c>
      <c r="AT33" s="175">
        <v>2033</v>
      </c>
      <c r="AU33" s="177">
        <v>1342</v>
      </c>
      <c r="AV33" s="179">
        <v>691</v>
      </c>
      <c r="AW33" s="178">
        <f t="shared" si="3"/>
        <v>4066</v>
      </c>
      <c r="AX33" s="179">
        <f t="shared" si="4"/>
        <v>16264</v>
      </c>
      <c r="AY33" s="179">
        <f t="shared" si="5"/>
        <v>22054</v>
      </c>
      <c r="BA33" s="44" t="str">
        <f t="shared" si="6"/>
        <v>1 929.00</v>
      </c>
      <c r="BB33" s="44" t="str">
        <f t="shared" si="7"/>
        <v>2 027.00</v>
      </c>
      <c r="BC33" s="44" t="str">
        <f t="shared" si="8"/>
        <v>1 834.00</v>
      </c>
      <c r="BD33" s="44" t="str">
        <f t="shared" si="9"/>
        <v>5 790.00</v>
      </c>
      <c r="BE33" s="44" t="str">
        <f t="shared" si="10"/>
        <v>2 033.00</v>
      </c>
      <c r="BF33" s="44" t="str">
        <f t="shared" si="11"/>
        <v>2 033.00</v>
      </c>
      <c r="BG33" s="44" t="str">
        <f t="shared" si="12"/>
        <v>2 033.00</v>
      </c>
      <c r="BH33" s="44" t="str">
        <f t="shared" si="13"/>
        <v>6 099.00</v>
      </c>
      <c r="BI33" s="44" t="str">
        <f t="shared" si="14"/>
        <v>2 033.00</v>
      </c>
      <c r="BJ33" s="44" t="str">
        <f t="shared" si="15"/>
        <v>2 033.00</v>
      </c>
      <c r="BK33" s="44" t="str">
        <f t="shared" si="16"/>
        <v>2 033.00</v>
      </c>
      <c r="BL33" s="44" t="str">
        <f t="shared" si="17"/>
        <v>6 099.00</v>
      </c>
      <c r="BM33" s="44" t="str">
        <f t="shared" si="18"/>
        <v>2 033.00</v>
      </c>
      <c r="BN33" s="44" t="str">
        <f t="shared" si="19"/>
        <v>1 342.00</v>
      </c>
      <c r="BO33" s="44" t="str">
        <f t="shared" si="20"/>
        <v>691.00</v>
      </c>
      <c r="BP33" s="44" t="str">
        <f t="shared" si="21"/>
        <v>4 066.00</v>
      </c>
      <c r="BQ33" s="44" t="str">
        <f t="shared" si="22"/>
        <v>16 264.00</v>
      </c>
      <c r="BR33" s="44" t="str">
        <f t="shared" si="23"/>
        <v>22 054.00</v>
      </c>
    </row>
    <row r="34" spans="1:70" ht="15" customHeight="1">
      <c r="A34" s="11">
        <f t="shared" si="24"/>
        <v>33</v>
      </c>
      <c r="B34" s="11">
        <v>6</v>
      </c>
      <c r="C34" s="48">
        <v>578</v>
      </c>
      <c r="D34" s="6" t="s">
        <v>1345</v>
      </c>
      <c r="E34" s="14" t="s">
        <v>1859</v>
      </c>
      <c r="F34" s="15" t="s">
        <v>1860</v>
      </c>
      <c r="G34" s="15"/>
      <c r="H34" s="58" t="s">
        <v>1450</v>
      </c>
      <c r="I34" s="60" t="s">
        <v>1451</v>
      </c>
      <c r="J34" s="70" t="s">
        <v>1859</v>
      </c>
      <c r="K34" s="89"/>
      <c r="L34" s="89"/>
      <c r="M34" s="104"/>
      <c r="N34" s="89"/>
      <c r="O34" s="84" t="s">
        <v>526</v>
      </c>
      <c r="P34" s="77" t="s">
        <v>455</v>
      </c>
      <c r="Q34" s="77" t="s">
        <v>455</v>
      </c>
      <c r="R34" s="77" t="s">
        <v>455</v>
      </c>
      <c r="S34" s="77"/>
      <c r="T34" s="85" t="s">
        <v>2266</v>
      </c>
      <c r="U34" s="85" t="s">
        <v>455</v>
      </c>
      <c r="V34" s="85" t="s">
        <v>455</v>
      </c>
      <c r="W34" s="85" t="s">
        <v>455</v>
      </c>
      <c r="X34" s="85"/>
      <c r="Y34" s="85" t="s">
        <v>2267</v>
      </c>
      <c r="Z34" s="110" t="s">
        <v>455</v>
      </c>
      <c r="AA34" s="110" t="s">
        <v>455</v>
      </c>
      <c r="AB34" s="110" t="s">
        <v>455</v>
      </c>
      <c r="AC34" s="110"/>
      <c r="AD34" s="84">
        <v>2740320022810</v>
      </c>
      <c r="AE34" s="119" t="s">
        <v>455</v>
      </c>
      <c r="AF34" s="84" t="s">
        <v>2636</v>
      </c>
      <c r="AG34" s="107" t="s">
        <v>2585</v>
      </c>
      <c r="AH34" s="198">
        <v>1929</v>
      </c>
      <c r="AI34" s="198">
        <v>1923</v>
      </c>
      <c r="AJ34" s="198">
        <v>1938</v>
      </c>
      <c r="AK34" s="199">
        <f aca="true" t="shared" si="25" ref="AK34:AK65">AH34+AI34+AJ34</f>
        <v>5790</v>
      </c>
      <c r="AL34" s="175">
        <v>2033</v>
      </c>
      <c r="AM34" s="175">
        <v>2033</v>
      </c>
      <c r="AN34" s="175">
        <v>2033</v>
      </c>
      <c r="AO34" s="176">
        <f aca="true" t="shared" si="26" ref="AO34:AO65">AL34+AM34+AN34</f>
        <v>6099</v>
      </c>
      <c r="AP34" s="175">
        <v>2033</v>
      </c>
      <c r="AQ34" s="175">
        <v>2033</v>
      </c>
      <c r="AR34" s="175">
        <v>2033</v>
      </c>
      <c r="AS34" s="176">
        <f aca="true" t="shared" si="27" ref="AS34:AS65">AP34+AQ34+AR34</f>
        <v>6099</v>
      </c>
      <c r="AT34" s="175">
        <v>2033</v>
      </c>
      <c r="AU34" s="177">
        <v>1342</v>
      </c>
      <c r="AV34" s="179">
        <v>691</v>
      </c>
      <c r="AW34" s="178">
        <f aca="true" t="shared" si="28" ref="AW34:AW65">AT34+AU34+AV34</f>
        <v>4066</v>
      </c>
      <c r="AX34" s="179">
        <f aca="true" t="shared" si="29" ref="AX34:AX65">AO34+AS34+AW34</f>
        <v>16264</v>
      </c>
      <c r="AY34" s="179">
        <f aca="true" t="shared" si="30" ref="AY34:AY65">AW34+AS34+AO34+AK34</f>
        <v>22054</v>
      </c>
      <c r="BA34" s="44" t="str">
        <f t="shared" si="6"/>
        <v>1 929.00</v>
      </c>
      <c r="BB34" s="44" t="str">
        <f t="shared" si="7"/>
        <v>1 923.00</v>
      </c>
      <c r="BC34" s="44" t="str">
        <f t="shared" si="8"/>
        <v>1 938.00</v>
      </c>
      <c r="BD34" s="44" t="str">
        <f t="shared" si="9"/>
        <v>5 790.00</v>
      </c>
      <c r="BE34" s="44" t="str">
        <f t="shared" si="10"/>
        <v>2 033.00</v>
      </c>
      <c r="BF34" s="44" t="str">
        <f t="shared" si="11"/>
        <v>2 033.00</v>
      </c>
      <c r="BG34" s="44" t="str">
        <f t="shared" si="12"/>
        <v>2 033.00</v>
      </c>
      <c r="BH34" s="44" t="str">
        <f t="shared" si="13"/>
        <v>6 099.00</v>
      </c>
      <c r="BI34" s="44" t="str">
        <f t="shared" si="14"/>
        <v>2 033.00</v>
      </c>
      <c r="BJ34" s="44" t="str">
        <f t="shared" si="15"/>
        <v>2 033.00</v>
      </c>
      <c r="BK34" s="44" t="str">
        <f t="shared" si="16"/>
        <v>2 033.00</v>
      </c>
      <c r="BL34" s="44" t="str">
        <f t="shared" si="17"/>
        <v>6 099.00</v>
      </c>
      <c r="BM34" s="44" t="str">
        <f t="shared" si="18"/>
        <v>2 033.00</v>
      </c>
      <c r="BN34" s="44" t="str">
        <f t="shared" si="19"/>
        <v>1 342.00</v>
      </c>
      <c r="BO34" s="44" t="str">
        <f t="shared" si="20"/>
        <v>691.00</v>
      </c>
      <c r="BP34" s="44" t="str">
        <f t="shared" si="21"/>
        <v>4 066.00</v>
      </c>
      <c r="BQ34" s="44" t="str">
        <f t="shared" si="22"/>
        <v>16 264.00</v>
      </c>
      <c r="BR34" s="44" t="str">
        <f t="shared" si="23"/>
        <v>22 054.00</v>
      </c>
    </row>
    <row r="35" spans="1:70" ht="15" customHeight="1">
      <c r="A35" s="11">
        <f aca="true" t="shared" si="31" ref="A35:A69">A34+1</f>
        <v>34</v>
      </c>
      <c r="B35" s="11">
        <v>6</v>
      </c>
      <c r="C35" s="48">
        <v>590</v>
      </c>
      <c r="D35" s="6" t="s">
        <v>1672</v>
      </c>
      <c r="E35" s="14" t="s">
        <v>1861</v>
      </c>
      <c r="F35" s="21" t="s">
        <v>1862</v>
      </c>
      <c r="G35" s="21"/>
      <c r="H35" s="58" t="s">
        <v>1452</v>
      </c>
      <c r="I35" s="59" t="s">
        <v>1453</v>
      </c>
      <c r="J35" s="70" t="s">
        <v>1861</v>
      </c>
      <c r="K35" s="89"/>
      <c r="L35" s="89"/>
      <c r="M35" s="104"/>
      <c r="N35" s="89"/>
      <c r="O35" s="84" t="s">
        <v>526</v>
      </c>
      <c r="P35" s="77" t="s">
        <v>455</v>
      </c>
      <c r="Q35" s="77" t="s">
        <v>455</v>
      </c>
      <c r="R35" s="77" t="s">
        <v>455</v>
      </c>
      <c r="S35" s="77"/>
      <c r="T35" s="85" t="s">
        <v>2268</v>
      </c>
      <c r="U35" s="85" t="s">
        <v>455</v>
      </c>
      <c r="V35" s="85" t="s">
        <v>455</v>
      </c>
      <c r="W35" s="85" t="s">
        <v>455</v>
      </c>
      <c r="X35" s="85"/>
      <c r="Y35" s="85" t="s">
        <v>2269</v>
      </c>
      <c r="Z35" s="110" t="s">
        <v>455</v>
      </c>
      <c r="AA35" s="110" t="s">
        <v>455</v>
      </c>
      <c r="AB35" s="110" t="s">
        <v>455</v>
      </c>
      <c r="AC35" s="110"/>
      <c r="AD35" s="84">
        <v>2750812050014</v>
      </c>
      <c r="AE35" s="119" t="s">
        <v>455</v>
      </c>
      <c r="AF35" s="84" t="s">
        <v>2637</v>
      </c>
      <c r="AG35" s="107" t="s">
        <v>2599</v>
      </c>
      <c r="AH35" s="198">
        <v>1250</v>
      </c>
      <c r="AI35" s="198">
        <v>1259</v>
      </c>
      <c r="AJ35" s="198">
        <v>1349</v>
      </c>
      <c r="AK35" s="199">
        <f t="shared" si="25"/>
        <v>3858</v>
      </c>
      <c r="AL35" s="175">
        <v>1355</v>
      </c>
      <c r="AM35" s="175">
        <v>1355</v>
      </c>
      <c r="AN35" s="175">
        <v>1355</v>
      </c>
      <c r="AO35" s="176">
        <f t="shared" si="26"/>
        <v>4065</v>
      </c>
      <c r="AP35" s="175">
        <v>1355</v>
      </c>
      <c r="AQ35" s="175">
        <v>1355</v>
      </c>
      <c r="AR35" s="175">
        <v>1355</v>
      </c>
      <c r="AS35" s="176">
        <f t="shared" si="27"/>
        <v>4065</v>
      </c>
      <c r="AT35" s="175">
        <v>1355</v>
      </c>
      <c r="AU35" s="177">
        <v>894</v>
      </c>
      <c r="AV35" s="179">
        <v>461</v>
      </c>
      <c r="AW35" s="178">
        <f t="shared" si="28"/>
        <v>2710</v>
      </c>
      <c r="AX35" s="179">
        <f t="shared" si="29"/>
        <v>10840</v>
      </c>
      <c r="AY35" s="179">
        <f t="shared" si="30"/>
        <v>14698</v>
      </c>
      <c r="BA35" s="44" t="str">
        <f t="shared" si="6"/>
        <v>1 250.00</v>
      </c>
      <c r="BB35" s="44" t="str">
        <f t="shared" si="7"/>
        <v>1 259.00</v>
      </c>
      <c r="BC35" s="44" t="str">
        <f t="shared" si="8"/>
        <v>1 349.00</v>
      </c>
      <c r="BD35" s="44" t="str">
        <f t="shared" si="9"/>
        <v>3 858.00</v>
      </c>
      <c r="BE35" s="44" t="str">
        <f t="shared" si="10"/>
        <v>1 355.00</v>
      </c>
      <c r="BF35" s="44" t="str">
        <f t="shared" si="11"/>
        <v>1 355.00</v>
      </c>
      <c r="BG35" s="44" t="str">
        <f t="shared" si="12"/>
        <v>1 355.00</v>
      </c>
      <c r="BH35" s="44" t="str">
        <f t="shared" si="13"/>
        <v>4 065.00</v>
      </c>
      <c r="BI35" s="44" t="str">
        <f t="shared" si="14"/>
        <v>1 355.00</v>
      </c>
      <c r="BJ35" s="44" t="str">
        <f t="shared" si="15"/>
        <v>1 355.00</v>
      </c>
      <c r="BK35" s="44" t="str">
        <f t="shared" si="16"/>
        <v>1 355.00</v>
      </c>
      <c r="BL35" s="44" t="str">
        <f t="shared" si="17"/>
        <v>4 065.00</v>
      </c>
      <c r="BM35" s="44" t="str">
        <f t="shared" si="18"/>
        <v>1 355.00</v>
      </c>
      <c r="BN35" s="44" t="str">
        <f t="shared" si="19"/>
        <v>894.00</v>
      </c>
      <c r="BO35" s="44" t="str">
        <f t="shared" si="20"/>
        <v>461.00</v>
      </c>
      <c r="BP35" s="44" t="str">
        <f t="shared" si="21"/>
        <v>2 710.00</v>
      </c>
      <c r="BQ35" s="44" t="str">
        <f t="shared" si="22"/>
        <v>10 840.00</v>
      </c>
      <c r="BR35" s="44" t="str">
        <f t="shared" si="23"/>
        <v>14 698.00</v>
      </c>
    </row>
    <row r="36" spans="1:70" ht="15" customHeight="1">
      <c r="A36" s="11">
        <f t="shared" si="31"/>
        <v>35</v>
      </c>
      <c r="B36" s="11">
        <v>6</v>
      </c>
      <c r="C36" s="48">
        <v>592</v>
      </c>
      <c r="D36" s="6" t="s">
        <v>1683</v>
      </c>
      <c r="E36" s="14" t="s">
        <v>1863</v>
      </c>
      <c r="F36" s="21" t="s">
        <v>1632</v>
      </c>
      <c r="G36" s="21"/>
      <c r="H36" s="58" t="s">
        <v>1454</v>
      </c>
      <c r="I36" s="59" t="s">
        <v>1455</v>
      </c>
      <c r="J36" s="70" t="s">
        <v>1863</v>
      </c>
      <c r="K36" s="89"/>
      <c r="L36" s="89"/>
      <c r="M36" s="104"/>
      <c r="N36" s="89"/>
      <c r="O36" s="84" t="s">
        <v>526</v>
      </c>
      <c r="P36" s="77" t="s">
        <v>455</v>
      </c>
      <c r="Q36" s="77" t="s">
        <v>455</v>
      </c>
      <c r="R36" s="77" t="s">
        <v>455</v>
      </c>
      <c r="S36" s="77"/>
      <c r="T36" s="85" t="s">
        <v>2270</v>
      </c>
      <c r="U36" s="85" t="s">
        <v>455</v>
      </c>
      <c r="V36" s="85" t="s">
        <v>455</v>
      </c>
      <c r="W36" s="85" t="s">
        <v>455</v>
      </c>
      <c r="X36" s="85"/>
      <c r="Y36" s="85" t="s">
        <v>2271</v>
      </c>
      <c r="Z36" s="110" t="s">
        <v>455</v>
      </c>
      <c r="AA36" s="110" t="s">
        <v>455</v>
      </c>
      <c r="AB36" s="110" t="s">
        <v>455</v>
      </c>
      <c r="AC36" s="110"/>
      <c r="AD36" s="84">
        <v>1680927054782</v>
      </c>
      <c r="AE36" s="119" t="s">
        <v>455</v>
      </c>
      <c r="AF36" s="84" t="s">
        <v>2638</v>
      </c>
      <c r="AG36" s="107" t="s">
        <v>2639</v>
      </c>
      <c r="AH36" s="198">
        <v>1594</v>
      </c>
      <c r="AI36" s="198">
        <v>2216</v>
      </c>
      <c r="AJ36" s="198">
        <v>1014</v>
      </c>
      <c r="AK36" s="199">
        <f t="shared" si="25"/>
        <v>4824</v>
      </c>
      <c r="AL36" s="175">
        <v>1693</v>
      </c>
      <c r="AM36" s="175">
        <v>1693</v>
      </c>
      <c r="AN36" s="175">
        <v>1693</v>
      </c>
      <c r="AO36" s="176">
        <f t="shared" si="26"/>
        <v>5079</v>
      </c>
      <c r="AP36" s="175">
        <v>1693</v>
      </c>
      <c r="AQ36" s="175">
        <v>1693</v>
      </c>
      <c r="AR36" s="175">
        <v>1693</v>
      </c>
      <c r="AS36" s="176">
        <f t="shared" si="27"/>
        <v>5079</v>
      </c>
      <c r="AT36" s="175">
        <v>1693</v>
      </c>
      <c r="AU36" s="177">
        <v>1117</v>
      </c>
      <c r="AV36" s="179">
        <v>576</v>
      </c>
      <c r="AW36" s="178">
        <f t="shared" si="28"/>
        <v>3386</v>
      </c>
      <c r="AX36" s="179">
        <f t="shared" si="29"/>
        <v>13544</v>
      </c>
      <c r="AY36" s="179">
        <f t="shared" si="30"/>
        <v>18368</v>
      </c>
      <c r="BA36" s="44" t="str">
        <f t="shared" si="6"/>
        <v>1 594.00</v>
      </c>
      <c r="BB36" s="44" t="str">
        <f t="shared" si="7"/>
        <v>2 216.00</v>
      </c>
      <c r="BC36" s="44" t="str">
        <f t="shared" si="8"/>
        <v>1 014.00</v>
      </c>
      <c r="BD36" s="44" t="str">
        <f t="shared" si="9"/>
        <v>4 824.00</v>
      </c>
      <c r="BE36" s="44" t="str">
        <f t="shared" si="10"/>
        <v>1 693.00</v>
      </c>
      <c r="BF36" s="44" t="str">
        <f t="shared" si="11"/>
        <v>1 693.00</v>
      </c>
      <c r="BG36" s="44" t="str">
        <f t="shared" si="12"/>
        <v>1 693.00</v>
      </c>
      <c r="BH36" s="44" t="str">
        <f t="shared" si="13"/>
        <v>5 079.00</v>
      </c>
      <c r="BI36" s="44" t="str">
        <f t="shared" si="14"/>
        <v>1 693.00</v>
      </c>
      <c r="BJ36" s="44" t="str">
        <f t="shared" si="15"/>
        <v>1 693.00</v>
      </c>
      <c r="BK36" s="44" t="str">
        <f t="shared" si="16"/>
        <v>1 693.00</v>
      </c>
      <c r="BL36" s="44" t="str">
        <f t="shared" si="17"/>
        <v>5 079.00</v>
      </c>
      <c r="BM36" s="44" t="str">
        <f t="shared" si="18"/>
        <v>1 693.00</v>
      </c>
      <c r="BN36" s="44" t="str">
        <f t="shared" si="19"/>
        <v>1 117.00</v>
      </c>
      <c r="BO36" s="44" t="str">
        <f t="shared" si="20"/>
        <v>576.00</v>
      </c>
      <c r="BP36" s="44" t="str">
        <f t="shared" si="21"/>
        <v>3 386.00</v>
      </c>
      <c r="BQ36" s="44" t="str">
        <f t="shared" si="22"/>
        <v>13 544.00</v>
      </c>
      <c r="BR36" s="44" t="str">
        <f t="shared" si="23"/>
        <v>18 368.00</v>
      </c>
    </row>
    <row r="37" spans="1:70" ht="15" customHeight="1">
      <c r="A37" s="11">
        <f t="shared" si="31"/>
        <v>36</v>
      </c>
      <c r="B37" s="11">
        <v>6</v>
      </c>
      <c r="C37" s="48">
        <v>596</v>
      </c>
      <c r="D37" s="7" t="s">
        <v>1684</v>
      </c>
      <c r="E37" s="19" t="s">
        <v>1633</v>
      </c>
      <c r="F37" s="15" t="s">
        <v>1634</v>
      </c>
      <c r="G37" s="15"/>
      <c r="H37" s="58" t="s">
        <v>1456</v>
      </c>
      <c r="I37" s="59" t="s">
        <v>1457</v>
      </c>
      <c r="J37" s="73" t="s">
        <v>1633</v>
      </c>
      <c r="K37" s="82" t="s">
        <v>506</v>
      </c>
      <c r="L37" s="77" t="s">
        <v>455</v>
      </c>
      <c r="M37" s="104"/>
      <c r="N37" s="89"/>
      <c r="O37" s="84" t="s">
        <v>524</v>
      </c>
      <c r="P37" s="77" t="s">
        <v>526</v>
      </c>
      <c r="Q37" s="77" t="s">
        <v>455</v>
      </c>
      <c r="R37" s="77" t="s">
        <v>455</v>
      </c>
      <c r="S37" s="77"/>
      <c r="T37" s="85" t="s">
        <v>2272</v>
      </c>
      <c r="U37" s="87" t="s">
        <v>2273</v>
      </c>
      <c r="V37" s="85" t="s">
        <v>455</v>
      </c>
      <c r="W37" s="85" t="s">
        <v>455</v>
      </c>
      <c r="X37" s="85"/>
      <c r="Y37" s="85" t="s">
        <v>2274</v>
      </c>
      <c r="Z37" s="110" t="s">
        <v>2640</v>
      </c>
      <c r="AA37" s="110" t="s">
        <v>455</v>
      </c>
      <c r="AB37" s="110" t="s">
        <v>455</v>
      </c>
      <c r="AC37" s="110"/>
      <c r="AD37" s="84">
        <v>1740821054719</v>
      </c>
      <c r="AE37" s="122" t="s">
        <v>2641</v>
      </c>
      <c r="AF37" s="119" t="s">
        <v>455</v>
      </c>
      <c r="AG37" s="131" t="s">
        <v>2606</v>
      </c>
      <c r="AH37" s="198">
        <v>2572</v>
      </c>
      <c r="AI37" s="198">
        <v>2665</v>
      </c>
      <c r="AJ37" s="198">
        <v>2803</v>
      </c>
      <c r="AK37" s="199">
        <f t="shared" si="25"/>
        <v>8040</v>
      </c>
      <c r="AL37" s="175">
        <v>2823</v>
      </c>
      <c r="AM37" s="175">
        <v>2823</v>
      </c>
      <c r="AN37" s="175">
        <v>2823</v>
      </c>
      <c r="AO37" s="176">
        <f t="shared" si="26"/>
        <v>8469</v>
      </c>
      <c r="AP37" s="175">
        <v>2823</v>
      </c>
      <c r="AQ37" s="175">
        <v>2823</v>
      </c>
      <c r="AR37" s="175">
        <v>2823</v>
      </c>
      <c r="AS37" s="176">
        <f t="shared" si="27"/>
        <v>8469</v>
      </c>
      <c r="AT37" s="175">
        <v>2823</v>
      </c>
      <c r="AU37" s="177">
        <v>1863</v>
      </c>
      <c r="AV37" s="179">
        <v>960</v>
      </c>
      <c r="AW37" s="178">
        <f t="shared" si="28"/>
        <v>5646</v>
      </c>
      <c r="AX37" s="179">
        <f t="shared" si="29"/>
        <v>22584</v>
      </c>
      <c r="AY37" s="179">
        <f t="shared" si="30"/>
        <v>30624</v>
      </c>
      <c r="BA37" s="44" t="str">
        <f t="shared" si="6"/>
        <v>2 572.00</v>
      </c>
      <c r="BB37" s="44" t="str">
        <f t="shared" si="7"/>
        <v>2 665.00</v>
      </c>
      <c r="BC37" s="44" t="str">
        <f t="shared" si="8"/>
        <v>2 803.00</v>
      </c>
      <c r="BD37" s="44" t="str">
        <f t="shared" si="9"/>
        <v>8 040.00</v>
      </c>
      <c r="BE37" s="44" t="str">
        <f t="shared" si="10"/>
        <v>2 823.00</v>
      </c>
      <c r="BF37" s="44" t="str">
        <f t="shared" si="11"/>
        <v>2 823.00</v>
      </c>
      <c r="BG37" s="44" t="str">
        <f t="shared" si="12"/>
        <v>2 823.00</v>
      </c>
      <c r="BH37" s="44" t="str">
        <f t="shared" si="13"/>
        <v>8 469.00</v>
      </c>
      <c r="BI37" s="44" t="str">
        <f t="shared" si="14"/>
        <v>2 823.00</v>
      </c>
      <c r="BJ37" s="44" t="str">
        <f t="shared" si="15"/>
        <v>2 823.00</v>
      </c>
      <c r="BK37" s="44" t="str">
        <f t="shared" si="16"/>
        <v>2 823.00</v>
      </c>
      <c r="BL37" s="44" t="str">
        <f t="shared" si="17"/>
        <v>8 469.00</v>
      </c>
      <c r="BM37" s="44" t="str">
        <f t="shared" si="18"/>
        <v>2 823.00</v>
      </c>
      <c r="BN37" s="44" t="str">
        <f t="shared" si="19"/>
        <v>1 863.00</v>
      </c>
      <c r="BO37" s="44" t="str">
        <f t="shared" si="20"/>
        <v>960.00</v>
      </c>
      <c r="BP37" s="44" t="str">
        <f t="shared" si="21"/>
        <v>5 646.00</v>
      </c>
      <c r="BQ37" s="44" t="str">
        <f t="shared" si="22"/>
        <v>22 584.00</v>
      </c>
      <c r="BR37" s="44" t="str">
        <f t="shared" si="23"/>
        <v>30 624.00</v>
      </c>
    </row>
    <row r="38" spans="1:70" ht="15" customHeight="1">
      <c r="A38" s="11">
        <f t="shared" si="31"/>
        <v>37</v>
      </c>
      <c r="B38" s="11">
        <v>6</v>
      </c>
      <c r="C38" s="48">
        <v>597</v>
      </c>
      <c r="D38" s="7" t="s">
        <v>1673</v>
      </c>
      <c r="E38" s="19" t="s">
        <v>175</v>
      </c>
      <c r="F38" s="25" t="s">
        <v>176</v>
      </c>
      <c r="G38" s="25"/>
      <c r="H38" s="58" t="s">
        <v>1458</v>
      </c>
      <c r="I38" s="59" t="s">
        <v>1459</v>
      </c>
      <c r="J38" s="73" t="s">
        <v>175</v>
      </c>
      <c r="K38" s="77" t="s">
        <v>455</v>
      </c>
      <c r="L38" s="77" t="s">
        <v>455</v>
      </c>
      <c r="M38" s="104"/>
      <c r="N38" s="89"/>
      <c r="O38" s="84" t="s">
        <v>524</v>
      </c>
      <c r="P38" s="77" t="s">
        <v>455</v>
      </c>
      <c r="Q38" s="77" t="s">
        <v>455</v>
      </c>
      <c r="R38" s="77" t="s">
        <v>455</v>
      </c>
      <c r="S38" s="77"/>
      <c r="T38" s="169" t="s">
        <v>2275</v>
      </c>
      <c r="U38" s="85" t="s">
        <v>455</v>
      </c>
      <c r="V38" s="85" t="s">
        <v>455</v>
      </c>
      <c r="W38" s="85" t="s">
        <v>455</v>
      </c>
      <c r="X38" s="85"/>
      <c r="Y38" s="85" t="s">
        <v>2276</v>
      </c>
      <c r="Z38" s="110" t="s">
        <v>455</v>
      </c>
      <c r="AA38" s="110" t="s">
        <v>455</v>
      </c>
      <c r="AB38" s="110" t="s">
        <v>455</v>
      </c>
      <c r="AC38" s="110"/>
      <c r="AD38" s="84">
        <v>1700413054703</v>
      </c>
      <c r="AE38" s="119" t="s">
        <v>2642</v>
      </c>
      <c r="AF38" s="119" t="s">
        <v>455</v>
      </c>
      <c r="AG38" s="131" t="s">
        <v>2606</v>
      </c>
      <c r="AH38" s="198">
        <v>1579</v>
      </c>
      <c r="AI38" s="198">
        <v>1570</v>
      </c>
      <c r="AJ38" s="198">
        <v>1675</v>
      </c>
      <c r="AK38" s="199">
        <f t="shared" si="25"/>
        <v>4824</v>
      </c>
      <c r="AL38" s="175">
        <v>1693</v>
      </c>
      <c r="AM38" s="175">
        <v>1693</v>
      </c>
      <c r="AN38" s="175">
        <v>1693</v>
      </c>
      <c r="AO38" s="176">
        <f t="shared" si="26"/>
        <v>5079</v>
      </c>
      <c r="AP38" s="175">
        <v>1693</v>
      </c>
      <c r="AQ38" s="175">
        <v>1693</v>
      </c>
      <c r="AR38" s="175">
        <v>1693</v>
      </c>
      <c r="AS38" s="176">
        <f t="shared" si="27"/>
        <v>5079</v>
      </c>
      <c r="AT38" s="175">
        <v>1693</v>
      </c>
      <c r="AU38" s="177">
        <v>1117</v>
      </c>
      <c r="AV38" s="179">
        <v>576</v>
      </c>
      <c r="AW38" s="178">
        <f t="shared" si="28"/>
        <v>3386</v>
      </c>
      <c r="AX38" s="179">
        <f t="shared" si="29"/>
        <v>13544</v>
      </c>
      <c r="AY38" s="179">
        <f t="shared" si="30"/>
        <v>18368</v>
      </c>
      <c r="BA38" s="44" t="str">
        <f t="shared" si="6"/>
        <v>1 579.00</v>
      </c>
      <c r="BB38" s="44" t="str">
        <f t="shared" si="7"/>
        <v>1 570.00</v>
      </c>
      <c r="BC38" s="44" t="str">
        <f t="shared" si="8"/>
        <v>1 675.00</v>
      </c>
      <c r="BD38" s="44" t="str">
        <f t="shared" si="9"/>
        <v>4 824.00</v>
      </c>
      <c r="BE38" s="44" t="str">
        <f t="shared" si="10"/>
        <v>1 693.00</v>
      </c>
      <c r="BF38" s="44" t="str">
        <f t="shared" si="11"/>
        <v>1 693.00</v>
      </c>
      <c r="BG38" s="44" t="str">
        <f t="shared" si="12"/>
        <v>1 693.00</v>
      </c>
      <c r="BH38" s="44" t="str">
        <f t="shared" si="13"/>
        <v>5 079.00</v>
      </c>
      <c r="BI38" s="44" t="str">
        <f t="shared" si="14"/>
        <v>1 693.00</v>
      </c>
      <c r="BJ38" s="44" t="str">
        <f t="shared" si="15"/>
        <v>1 693.00</v>
      </c>
      <c r="BK38" s="44" t="str">
        <f t="shared" si="16"/>
        <v>1 693.00</v>
      </c>
      <c r="BL38" s="44" t="str">
        <f t="shared" si="17"/>
        <v>5 079.00</v>
      </c>
      <c r="BM38" s="44" t="str">
        <f t="shared" si="18"/>
        <v>1 693.00</v>
      </c>
      <c r="BN38" s="44" t="str">
        <f t="shared" si="19"/>
        <v>1 117.00</v>
      </c>
      <c r="BO38" s="44" t="str">
        <f t="shared" si="20"/>
        <v>576.00</v>
      </c>
      <c r="BP38" s="44" t="str">
        <f t="shared" si="21"/>
        <v>3 386.00</v>
      </c>
      <c r="BQ38" s="44" t="str">
        <f t="shared" si="22"/>
        <v>13 544.00</v>
      </c>
      <c r="BR38" s="44" t="str">
        <f t="shared" si="23"/>
        <v>18 368.00</v>
      </c>
    </row>
    <row r="39" spans="1:70" ht="15" customHeight="1">
      <c r="A39" s="11">
        <f t="shared" si="31"/>
        <v>38</v>
      </c>
      <c r="B39" s="11">
        <v>6</v>
      </c>
      <c r="C39" s="48">
        <v>603</v>
      </c>
      <c r="D39" s="6" t="s">
        <v>1674</v>
      </c>
      <c r="E39" s="14" t="s">
        <v>177</v>
      </c>
      <c r="F39" s="15" t="s">
        <v>2015</v>
      </c>
      <c r="G39" s="15" t="s">
        <v>2016</v>
      </c>
      <c r="H39" s="58" t="s">
        <v>1460</v>
      </c>
      <c r="I39" s="59" t="s">
        <v>1461</v>
      </c>
      <c r="J39" s="70" t="s">
        <v>177</v>
      </c>
      <c r="K39" s="77" t="s">
        <v>455</v>
      </c>
      <c r="L39" s="77" t="s">
        <v>455</v>
      </c>
      <c r="M39" s="104"/>
      <c r="N39" s="89"/>
      <c r="O39" s="84" t="s">
        <v>524</v>
      </c>
      <c r="P39" s="77" t="s">
        <v>455</v>
      </c>
      <c r="Q39" s="77" t="s">
        <v>455</v>
      </c>
      <c r="R39" s="77" t="s">
        <v>455</v>
      </c>
      <c r="S39" s="77"/>
      <c r="T39" s="85" t="s">
        <v>2277</v>
      </c>
      <c r="U39" s="85" t="s">
        <v>455</v>
      </c>
      <c r="V39" s="85" t="s">
        <v>455</v>
      </c>
      <c r="W39" s="85" t="s">
        <v>455</v>
      </c>
      <c r="X39" s="85"/>
      <c r="Y39" s="85" t="s">
        <v>2278</v>
      </c>
      <c r="Z39" s="110" t="s">
        <v>455</v>
      </c>
      <c r="AA39" s="110" t="s">
        <v>455</v>
      </c>
      <c r="AB39" s="110" t="s">
        <v>455</v>
      </c>
      <c r="AC39" s="110"/>
      <c r="AD39" s="84">
        <v>2740814052138</v>
      </c>
      <c r="AE39" s="119" t="s">
        <v>455</v>
      </c>
      <c r="AF39" s="119" t="s">
        <v>2643</v>
      </c>
      <c r="AG39" s="107" t="s">
        <v>2599</v>
      </c>
      <c r="AH39" s="198">
        <v>2397.4</v>
      </c>
      <c r="AI39" s="198">
        <v>2398</v>
      </c>
      <c r="AJ39" s="198">
        <v>2440.6</v>
      </c>
      <c r="AK39" s="199">
        <f t="shared" si="25"/>
        <v>7236</v>
      </c>
      <c r="AL39" s="179">
        <v>2540</v>
      </c>
      <c r="AM39" s="179">
        <v>2540</v>
      </c>
      <c r="AN39" s="179">
        <v>2540</v>
      </c>
      <c r="AO39" s="176">
        <f t="shared" si="26"/>
        <v>7620</v>
      </c>
      <c r="AP39" s="179">
        <v>2540</v>
      </c>
      <c r="AQ39" s="179">
        <v>2540</v>
      </c>
      <c r="AR39" s="179">
        <v>2540</v>
      </c>
      <c r="AS39" s="176">
        <f t="shared" si="27"/>
        <v>7620</v>
      </c>
      <c r="AT39" s="179">
        <v>2540</v>
      </c>
      <c r="AU39" s="179">
        <v>1677</v>
      </c>
      <c r="AV39" s="179">
        <v>864</v>
      </c>
      <c r="AW39" s="178">
        <f t="shared" si="28"/>
        <v>5081</v>
      </c>
      <c r="AX39" s="179">
        <f t="shared" si="29"/>
        <v>20321</v>
      </c>
      <c r="AY39" s="179">
        <f t="shared" si="30"/>
        <v>27557</v>
      </c>
      <c r="BA39" s="44" t="str">
        <f t="shared" si="6"/>
        <v>2 397.40</v>
      </c>
      <c r="BB39" s="44" t="str">
        <f t="shared" si="7"/>
        <v>2 398.00</v>
      </c>
      <c r="BC39" s="44" t="str">
        <f t="shared" si="8"/>
        <v>2 440.60</v>
      </c>
      <c r="BD39" s="44" t="str">
        <f t="shared" si="9"/>
        <v>7 236.00</v>
      </c>
      <c r="BE39" s="44" t="str">
        <f t="shared" si="10"/>
        <v>2 540.00</v>
      </c>
      <c r="BF39" s="44" t="str">
        <f t="shared" si="11"/>
        <v>2 540.00</v>
      </c>
      <c r="BG39" s="44" t="str">
        <f t="shared" si="12"/>
        <v>2 540.00</v>
      </c>
      <c r="BH39" s="44" t="str">
        <f t="shared" si="13"/>
        <v>7 620.00</v>
      </c>
      <c r="BI39" s="44" t="str">
        <f t="shared" si="14"/>
        <v>2 540.00</v>
      </c>
      <c r="BJ39" s="44" t="str">
        <f t="shared" si="15"/>
        <v>2 540.00</v>
      </c>
      <c r="BK39" s="44" t="str">
        <f t="shared" si="16"/>
        <v>2 540.00</v>
      </c>
      <c r="BL39" s="44" t="str">
        <f t="shared" si="17"/>
        <v>7 620.00</v>
      </c>
      <c r="BM39" s="44" t="str">
        <f t="shared" si="18"/>
        <v>2 540.00</v>
      </c>
      <c r="BN39" s="44" t="str">
        <f t="shared" si="19"/>
        <v>1 677.00</v>
      </c>
      <c r="BO39" s="44" t="str">
        <f t="shared" si="20"/>
        <v>864.00</v>
      </c>
      <c r="BP39" s="44" t="str">
        <f t="shared" si="21"/>
        <v>5 081.00</v>
      </c>
      <c r="BQ39" s="44" t="str">
        <f t="shared" si="22"/>
        <v>20 321.00</v>
      </c>
      <c r="BR39" s="44" t="str">
        <f t="shared" si="23"/>
        <v>27 557.00</v>
      </c>
    </row>
    <row r="40" spans="1:70" ht="15" customHeight="1">
      <c r="A40" s="11">
        <f t="shared" si="31"/>
        <v>39</v>
      </c>
      <c r="B40" s="11">
        <v>6</v>
      </c>
      <c r="C40" s="48">
        <v>604</v>
      </c>
      <c r="D40" s="6" t="s">
        <v>1675</v>
      </c>
      <c r="E40" s="14" t="s">
        <v>178</v>
      </c>
      <c r="F40" s="15" t="s">
        <v>179</v>
      </c>
      <c r="G40" s="15"/>
      <c r="H40" s="58" t="s">
        <v>1462</v>
      </c>
      <c r="I40" s="59" t="s">
        <v>1463</v>
      </c>
      <c r="J40" s="70" t="s">
        <v>178</v>
      </c>
      <c r="K40" s="77" t="s">
        <v>455</v>
      </c>
      <c r="L40" s="77" t="s">
        <v>455</v>
      </c>
      <c r="M40" s="104"/>
      <c r="N40" s="89"/>
      <c r="O40" s="84" t="s">
        <v>526</v>
      </c>
      <c r="P40" s="77" t="s">
        <v>455</v>
      </c>
      <c r="Q40" s="77" t="s">
        <v>455</v>
      </c>
      <c r="R40" s="77" t="s">
        <v>455</v>
      </c>
      <c r="S40" s="77"/>
      <c r="T40" s="85" t="s">
        <v>2279</v>
      </c>
      <c r="U40" s="85" t="s">
        <v>455</v>
      </c>
      <c r="V40" s="85" t="s">
        <v>455</v>
      </c>
      <c r="W40" s="85" t="s">
        <v>455</v>
      </c>
      <c r="X40" s="85"/>
      <c r="Y40" s="85" t="s">
        <v>2280</v>
      </c>
      <c r="Z40" s="110" t="s">
        <v>455</v>
      </c>
      <c r="AA40" s="110" t="s">
        <v>455</v>
      </c>
      <c r="AB40" s="110" t="s">
        <v>455</v>
      </c>
      <c r="AC40" s="110"/>
      <c r="AD40" s="84">
        <v>2731226301979</v>
      </c>
      <c r="AE40" s="119" t="s">
        <v>455</v>
      </c>
      <c r="AF40" s="119" t="s">
        <v>2644</v>
      </c>
      <c r="AG40" s="107" t="s">
        <v>2585</v>
      </c>
      <c r="AH40" s="198">
        <v>1604</v>
      </c>
      <c r="AI40" s="198">
        <v>1605</v>
      </c>
      <c r="AJ40" s="198">
        <v>1615</v>
      </c>
      <c r="AK40" s="199">
        <f t="shared" si="25"/>
        <v>4824</v>
      </c>
      <c r="AL40" s="179">
        <v>1693</v>
      </c>
      <c r="AM40" s="179">
        <v>1693</v>
      </c>
      <c r="AN40" s="179">
        <v>1693</v>
      </c>
      <c r="AO40" s="176">
        <f t="shared" si="26"/>
        <v>5079</v>
      </c>
      <c r="AP40" s="179">
        <v>1693</v>
      </c>
      <c r="AQ40" s="179">
        <v>1693</v>
      </c>
      <c r="AR40" s="179">
        <v>1693</v>
      </c>
      <c r="AS40" s="176">
        <f t="shared" si="27"/>
        <v>5079</v>
      </c>
      <c r="AT40" s="179">
        <v>1693</v>
      </c>
      <c r="AU40" s="179">
        <v>1117</v>
      </c>
      <c r="AV40" s="179">
        <v>576</v>
      </c>
      <c r="AW40" s="178">
        <f t="shared" si="28"/>
        <v>3386</v>
      </c>
      <c r="AX40" s="179">
        <f t="shared" si="29"/>
        <v>13544</v>
      </c>
      <c r="AY40" s="179">
        <f t="shared" si="30"/>
        <v>18368</v>
      </c>
      <c r="BA40" s="44" t="str">
        <f t="shared" si="6"/>
        <v>1 604.00</v>
      </c>
      <c r="BB40" s="44" t="str">
        <f t="shared" si="7"/>
        <v>1 605.00</v>
      </c>
      <c r="BC40" s="44" t="str">
        <f t="shared" si="8"/>
        <v>1 615.00</v>
      </c>
      <c r="BD40" s="44" t="str">
        <f t="shared" si="9"/>
        <v>4 824.00</v>
      </c>
      <c r="BE40" s="44" t="str">
        <f t="shared" si="10"/>
        <v>1 693.00</v>
      </c>
      <c r="BF40" s="44" t="str">
        <f t="shared" si="11"/>
        <v>1 693.00</v>
      </c>
      <c r="BG40" s="44" t="str">
        <f t="shared" si="12"/>
        <v>1 693.00</v>
      </c>
      <c r="BH40" s="44" t="str">
        <f t="shared" si="13"/>
        <v>5 079.00</v>
      </c>
      <c r="BI40" s="44" t="str">
        <f t="shared" si="14"/>
        <v>1 693.00</v>
      </c>
      <c r="BJ40" s="44" t="str">
        <f t="shared" si="15"/>
        <v>1 693.00</v>
      </c>
      <c r="BK40" s="44" t="str">
        <f t="shared" si="16"/>
        <v>1 693.00</v>
      </c>
      <c r="BL40" s="44" t="str">
        <f t="shared" si="17"/>
        <v>5 079.00</v>
      </c>
      <c r="BM40" s="44" t="str">
        <f t="shared" si="18"/>
        <v>1 693.00</v>
      </c>
      <c r="BN40" s="44" t="str">
        <f t="shared" si="19"/>
        <v>1 117.00</v>
      </c>
      <c r="BO40" s="44" t="str">
        <f t="shared" si="20"/>
        <v>576.00</v>
      </c>
      <c r="BP40" s="44" t="str">
        <f t="shared" si="21"/>
        <v>3 386.00</v>
      </c>
      <c r="BQ40" s="44" t="str">
        <f t="shared" si="22"/>
        <v>13 544.00</v>
      </c>
      <c r="BR40" s="44" t="str">
        <f t="shared" si="23"/>
        <v>18 368.00</v>
      </c>
    </row>
    <row r="41" spans="1:70" ht="15" customHeight="1">
      <c r="A41" s="11">
        <f t="shared" si="31"/>
        <v>40</v>
      </c>
      <c r="B41" s="11">
        <v>6</v>
      </c>
      <c r="C41" s="48">
        <v>605</v>
      </c>
      <c r="D41" s="6" t="s">
        <v>1352</v>
      </c>
      <c r="E41" s="14" t="s">
        <v>180</v>
      </c>
      <c r="F41" s="15" t="s">
        <v>181</v>
      </c>
      <c r="G41" s="15"/>
      <c r="H41" s="58" t="s">
        <v>1464</v>
      </c>
      <c r="I41" s="59" t="s">
        <v>1465</v>
      </c>
      <c r="J41" s="70" t="s">
        <v>180</v>
      </c>
      <c r="K41" s="77" t="s">
        <v>455</v>
      </c>
      <c r="L41" s="77" t="s">
        <v>455</v>
      </c>
      <c r="M41" s="104"/>
      <c r="N41" s="89"/>
      <c r="O41" s="84" t="s">
        <v>524</v>
      </c>
      <c r="P41" s="77" t="s">
        <v>455</v>
      </c>
      <c r="Q41" s="77" t="s">
        <v>455</v>
      </c>
      <c r="R41" s="77" t="s">
        <v>455</v>
      </c>
      <c r="S41" s="77"/>
      <c r="T41" s="85" t="s">
        <v>2281</v>
      </c>
      <c r="U41" s="85" t="s">
        <v>455</v>
      </c>
      <c r="V41" s="85" t="s">
        <v>455</v>
      </c>
      <c r="W41" s="85" t="s">
        <v>455</v>
      </c>
      <c r="X41" s="85"/>
      <c r="Y41" s="85" t="s">
        <v>2282</v>
      </c>
      <c r="Z41" s="110" t="s">
        <v>455</v>
      </c>
      <c r="AA41" s="110" t="s">
        <v>455</v>
      </c>
      <c r="AB41" s="110" t="s">
        <v>455</v>
      </c>
      <c r="AC41" s="110"/>
      <c r="AD41" s="85" t="s">
        <v>2282</v>
      </c>
      <c r="AE41" s="119" t="s">
        <v>455</v>
      </c>
      <c r="AF41" s="119" t="s">
        <v>2645</v>
      </c>
      <c r="AG41" s="107" t="s">
        <v>2585</v>
      </c>
      <c r="AH41" s="198">
        <v>1424</v>
      </c>
      <c r="AI41" s="198">
        <v>1780</v>
      </c>
      <c r="AJ41" s="198">
        <v>1620</v>
      </c>
      <c r="AK41" s="199">
        <f t="shared" si="25"/>
        <v>4824</v>
      </c>
      <c r="AL41" s="179">
        <v>1693</v>
      </c>
      <c r="AM41" s="179">
        <v>1693</v>
      </c>
      <c r="AN41" s="179">
        <v>1693</v>
      </c>
      <c r="AO41" s="176">
        <f t="shared" si="26"/>
        <v>5079</v>
      </c>
      <c r="AP41" s="179">
        <v>1693</v>
      </c>
      <c r="AQ41" s="179">
        <v>1693</v>
      </c>
      <c r="AR41" s="179">
        <v>1693</v>
      </c>
      <c r="AS41" s="176">
        <f t="shared" si="27"/>
        <v>5079</v>
      </c>
      <c r="AT41" s="179">
        <v>1693</v>
      </c>
      <c r="AU41" s="179">
        <v>1117</v>
      </c>
      <c r="AV41" s="179">
        <v>576</v>
      </c>
      <c r="AW41" s="178">
        <f t="shared" si="28"/>
        <v>3386</v>
      </c>
      <c r="AX41" s="179">
        <f t="shared" si="29"/>
        <v>13544</v>
      </c>
      <c r="AY41" s="179">
        <f t="shared" si="30"/>
        <v>18368</v>
      </c>
      <c r="BA41" s="44" t="str">
        <f t="shared" si="6"/>
        <v>1 424.00</v>
      </c>
      <c r="BB41" s="44" t="str">
        <f t="shared" si="7"/>
        <v>1 780.00</v>
      </c>
      <c r="BC41" s="44" t="str">
        <f t="shared" si="8"/>
        <v>1 620.00</v>
      </c>
      <c r="BD41" s="44" t="str">
        <f t="shared" si="9"/>
        <v>4 824.00</v>
      </c>
      <c r="BE41" s="44" t="str">
        <f t="shared" si="10"/>
        <v>1 693.00</v>
      </c>
      <c r="BF41" s="44" t="str">
        <f t="shared" si="11"/>
        <v>1 693.00</v>
      </c>
      <c r="BG41" s="44" t="str">
        <f t="shared" si="12"/>
        <v>1 693.00</v>
      </c>
      <c r="BH41" s="44" t="str">
        <f t="shared" si="13"/>
        <v>5 079.00</v>
      </c>
      <c r="BI41" s="44" t="str">
        <f t="shared" si="14"/>
        <v>1 693.00</v>
      </c>
      <c r="BJ41" s="44" t="str">
        <f t="shared" si="15"/>
        <v>1 693.00</v>
      </c>
      <c r="BK41" s="44" t="str">
        <f t="shared" si="16"/>
        <v>1 693.00</v>
      </c>
      <c r="BL41" s="44" t="str">
        <f t="shared" si="17"/>
        <v>5 079.00</v>
      </c>
      <c r="BM41" s="44" t="str">
        <f t="shared" si="18"/>
        <v>1 693.00</v>
      </c>
      <c r="BN41" s="44" t="str">
        <f t="shared" si="19"/>
        <v>1 117.00</v>
      </c>
      <c r="BO41" s="44" t="str">
        <f t="shared" si="20"/>
        <v>576.00</v>
      </c>
      <c r="BP41" s="44" t="str">
        <f t="shared" si="21"/>
        <v>3 386.00</v>
      </c>
      <c r="BQ41" s="44" t="str">
        <f t="shared" si="22"/>
        <v>13 544.00</v>
      </c>
      <c r="BR41" s="44" t="str">
        <f t="shared" si="23"/>
        <v>18 368.00</v>
      </c>
    </row>
    <row r="42" spans="1:70" ht="15" customHeight="1">
      <c r="A42" s="11">
        <f t="shared" si="31"/>
        <v>41</v>
      </c>
      <c r="B42" s="11">
        <v>6</v>
      </c>
      <c r="C42" s="48">
        <v>606</v>
      </c>
      <c r="D42" s="6" t="s">
        <v>1353</v>
      </c>
      <c r="E42" s="14" t="s">
        <v>182</v>
      </c>
      <c r="F42" s="15" t="s">
        <v>1853</v>
      </c>
      <c r="G42" s="15"/>
      <c r="H42" s="58" t="s">
        <v>1466</v>
      </c>
      <c r="I42" s="59" t="s">
        <v>1467</v>
      </c>
      <c r="J42" s="70" t="s">
        <v>182</v>
      </c>
      <c r="K42" s="77" t="s">
        <v>455</v>
      </c>
      <c r="L42" s="77" t="s">
        <v>455</v>
      </c>
      <c r="M42" s="104"/>
      <c r="N42" s="89"/>
      <c r="O42" s="84" t="s">
        <v>524</v>
      </c>
      <c r="P42" s="77" t="s">
        <v>455</v>
      </c>
      <c r="Q42" s="77" t="s">
        <v>455</v>
      </c>
      <c r="R42" s="77" t="s">
        <v>455</v>
      </c>
      <c r="S42" s="77"/>
      <c r="T42" s="85" t="s">
        <v>2283</v>
      </c>
      <c r="U42" s="85" t="s">
        <v>455</v>
      </c>
      <c r="V42" s="85" t="s">
        <v>455</v>
      </c>
      <c r="W42" s="85" t="s">
        <v>455</v>
      </c>
      <c r="X42" s="85"/>
      <c r="Y42" s="85" t="s">
        <v>2284</v>
      </c>
      <c r="Z42" s="110" t="s">
        <v>455</v>
      </c>
      <c r="AA42" s="110" t="s">
        <v>455</v>
      </c>
      <c r="AB42" s="110" t="s">
        <v>455</v>
      </c>
      <c r="AC42" s="110"/>
      <c r="AD42" s="84">
        <v>2680720054681</v>
      </c>
      <c r="AE42" s="119" t="s">
        <v>455</v>
      </c>
      <c r="AF42" s="119" t="s">
        <v>2315</v>
      </c>
      <c r="AG42" s="107" t="s">
        <v>2599</v>
      </c>
      <c r="AH42" s="198">
        <v>1921</v>
      </c>
      <c r="AI42" s="198">
        <v>2036</v>
      </c>
      <c r="AJ42" s="198">
        <v>1833</v>
      </c>
      <c r="AK42" s="199">
        <f t="shared" si="25"/>
        <v>5790</v>
      </c>
      <c r="AL42" s="179">
        <v>2033</v>
      </c>
      <c r="AM42" s="179">
        <v>2033</v>
      </c>
      <c r="AN42" s="179">
        <v>2033</v>
      </c>
      <c r="AO42" s="176">
        <f t="shared" si="26"/>
        <v>6099</v>
      </c>
      <c r="AP42" s="179">
        <v>2033</v>
      </c>
      <c r="AQ42" s="179">
        <v>2033</v>
      </c>
      <c r="AR42" s="179">
        <v>2033</v>
      </c>
      <c r="AS42" s="176">
        <f t="shared" si="27"/>
        <v>6099</v>
      </c>
      <c r="AT42" s="179">
        <v>2033</v>
      </c>
      <c r="AU42" s="179">
        <v>1342</v>
      </c>
      <c r="AV42" s="179">
        <v>691</v>
      </c>
      <c r="AW42" s="178">
        <f t="shared" si="28"/>
        <v>4066</v>
      </c>
      <c r="AX42" s="179">
        <f t="shared" si="29"/>
        <v>16264</v>
      </c>
      <c r="AY42" s="179">
        <f t="shared" si="30"/>
        <v>22054</v>
      </c>
      <c r="BA42" s="44" t="str">
        <f t="shared" si="6"/>
        <v>1 921.00</v>
      </c>
      <c r="BB42" s="44" t="str">
        <f t="shared" si="7"/>
        <v>2 036.00</v>
      </c>
      <c r="BC42" s="44" t="str">
        <f t="shared" si="8"/>
        <v>1 833.00</v>
      </c>
      <c r="BD42" s="44" t="str">
        <f t="shared" si="9"/>
        <v>5 790.00</v>
      </c>
      <c r="BE42" s="44" t="str">
        <f t="shared" si="10"/>
        <v>2 033.00</v>
      </c>
      <c r="BF42" s="44" t="str">
        <f t="shared" si="11"/>
        <v>2 033.00</v>
      </c>
      <c r="BG42" s="44" t="str">
        <f t="shared" si="12"/>
        <v>2 033.00</v>
      </c>
      <c r="BH42" s="44" t="str">
        <f t="shared" si="13"/>
        <v>6 099.00</v>
      </c>
      <c r="BI42" s="44" t="str">
        <f t="shared" si="14"/>
        <v>2 033.00</v>
      </c>
      <c r="BJ42" s="44" t="str">
        <f t="shared" si="15"/>
        <v>2 033.00</v>
      </c>
      <c r="BK42" s="44" t="str">
        <f t="shared" si="16"/>
        <v>2 033.00</v>
      </c>
      <c r="BL42" s="44" t="str">
        <f t="shared" si="17"/>
        <v>6 099.00</v>
      </c>
      <c r="BM42" s="44" t="str">
        <f t="shared" si="18"/>
        <v>2 033.00</v>
      </c>
      <c r="BN42" s="44" t="str">
        <f t="shared" si="19"/>
        <v>1 342.00</v>
      </c>
      <c r="BO42" s="44" t="str">
        <f t="shared" si="20"/>
        <v>691.00</v>
      </c>
      <c r="BP42" s="44" t="str">
        <f t="shared" si="21"/>
        <v>4 066.00</v>
      </c>
      <c r="BQ42" s="44" t="str">
        <f t="shared" si="22"/>
        <v>16 264.00</v>
      </c>
      <c r="BR42" s="44" t="str">
        <f t="shared" si="23"/>
        <v>22 054.00</v>
      </c>
    </row>
    <row r="43" spans="1:70" ht="15" customHeight="1">
      <c r="A43" s="11">
        <f t="shared" si="31"/>
        <v>42</v>
      </c>
      <c r="B43" s="11">
        <v>6</v>
      </c>
      <c r="C43" s="48">
        <v>607</v>
      </c>
      <c r="D43" s="7" t="s">
        <v>1354</v>
      </c>
      <c r="E43" s="19" t="s">
        <v>183</v>
      </c>
      <c r="F43" s="15" t="s">
        <v>184</v>
      </c>
      <c r="G43" s="15"/>
      <c r="H43" s="58" t="s">
        <v>1468</v>
      </c>
      <c r="I43" s="59" t="s">
        <v>1469</v>
      </c>
      <c r="J43" s="73" t="s">
        <v>183</v>
      </c>
      <c r="K43" s="77" t="s">
        <v>455</v>
      </c>
      <c r="L43" s="77" t="s">
        <v>455</v>
      </c>
      <c r="M43" s="104"/>
      <c r="N43" s="89"/>
      <c r="O43" s="84" t="s">
        <v>529</v>
      </c>
      <c r="P43" s="77" t="s">
        <v>455</v>
      </c>
      <c r="Q43" s="77" t="s">
        <v>455</v>
      </c>
      <c r="R43" s="77" t="s">
        <v>455</v>
      </c>
      <c r="S43" s="77"/>
      <c r="T43" s="85" t="s">
        <v>2285</v>
      </c>
      <c r="U43" s="85" t="s">
        <v>455</v>
      </c>
      <c r="V43" s="85" t="s">
        <v>455</v>
      </c>
      <c r="W43" s="85" t="s">
        <v>455</v>
      </c>
      <c r="X43" s="85"/>
      <c r="Y43" s="85" t="s">
        <v>2286</v>
      </c>
      <c r="Z43" s="110" t="s">
        <v>455</v>
      </c>
      <c r="AA43" s="110" t="s">
        <v>455</v>
      </c>
      <c r="AB43" s="110" t="s">
        <v>455</v>
      </c>
      <c r="AC43" s="110"/>
      <c r="AD43" s="84">
        <v>1530122054694</v>
      </c>
      <c r="AE43" s="119" t="s">
        <v>455</v>
      </c>
      <c r="AF43" s="119" t="s">
        <v>2316</v>
      </c>
      <c r="AG43" s="107" t="s">
        <v>2585</v>
      </c>
      <c r="AH43" s="198">
        <v>1336</v>
      </c>
      <c r="AI43" s="198">
        <v>1331</v>
      </c>
      <c r="AJ43" s="198">
        <v>1353</v>
      </c>
      <c r="AK43" s="199">
        <f t="shared" si="25"/>
        <v>4020</v>
      </c>
      <c r="AL43" s="179">
        <v>1412</v>
      </c>
      <c r="AM43" s="179">
        <v>1412</v>
      </c>
      <c r="AN43" s="179">
        <v>1412</v>
      </c>
      <c r="AO43" s="176">
        <f t="shared" si="26"/>
        <v>4236</v>
      </c>
      <c r="AP43" s="179">
        <v>1412</v>
      </c>
      <c r="AQ43" s="179">
        <v>1412</v>
      </c>
      <c r="AR43" s="179">
        <v>1412</v>
      </c>
      <c r="AS43" s="176">
        <f t="shared" si="27"/>
        <v>4236</v>
      </c>
      <c r="AT43" s="179">
        <v>1412</v>
      </c>
      <c r="AU43" s="179">
        <v>932</v>
      </c>
      <c r="AV43" s="179">
        <v>480</v>
      </c>
      <c r="AW43" s="178">
        <f t="shared" si="28"/>
        <v>2824</v>
      </c>
      <c r="AX43" s="179">
        <f t="shared" si="29"/>
        <v>11296</v>
      </c>
      <c r="AY43" s="179">
        <f t="shared" si="30"/>
        <v>15316</v>
      </c>
      <c r="BA43" s="44" t="str">
        <f t="shared" si="6"/>
        <v>1 336.00</v>
      </c>
      <c r="BB43" s="44" t="str">
        <f t="shared" si="7"/>
        <v>1 331.00</v>
      </c>
      <c r="BC43" s="44" t="str">
        <f t="shared" si="8"/>
        <v>1 353.00</v>
      </c>
      <c r="BD43" s="44" t="str">
        <f t="shared" si="9"/>
        <v>4 020.00</v>
      </c>
      <c r="BE43" s="44" t="str">
        <f t="shared" si="10"/>
        <v>1 412.00</v>
      </c>
      <c r="BF43" s="44" t="str">
        <f t="shared" si="11"/>
        <v>1 412.00</v>
      </c>
      <c r="BG43" s="44" t="str">
        <f t="shared" si="12"/>
        <v>1 412.00</v>
      </c>
      <c r="BH43" s="44" t="str">
        <f t="shared" si="13"/>
        <v>4 236.00</v>
      </c>
      <c r="BI43" s="44" t="str">
        <f t="shared" si="14"/>
        <v>1 412.00</v>
      </c>
      <c r="BJ43" s="44" t="str">
        <f t="shared" si="15"/>
        <v>1 412.00</v>
      </c>
      <c r="BK43" s="44" t="str">
        <f t="shared" si="16"/>
        <v>1 412.00</v>
      </c>
      <c r="BL43" s="44" t="str">
        <f t="shared" si="17"/>
        <v>4 236.00</v>
      </c>
      <c r="BM43" s="44" t="str">
        <f t="shared" si="18"/>
        <v>1 412.00</v>
      </c>
      <c r="BN43" s="44" t="str">
        <f t="shared" si="19"/>
        <v>932.00</v>
      </c>
      <c r="BO43" s="44" t="str">
        <f t="shared" si="20"/>
        <v>480.00</v>
      </c>
      <c r="BP43" s="44" t="str">
        <f t="shared" si="21"/>
        <v>2 824.00</v>
      </c>
      <c r="BQ43" s="44" t="str">
        <f t="shared" si="22"/>
        <v>11 296.00</v>
      </c>
      <c r="BR43" s="44" t="str">
        <f t="shared" si="23"/>
        <v>15 316.00</v>
      </c>
    </row>
    <row r="44" spans="1:70" ht="15" customHeight="1">
      <c r="A44" s="11">
        <f t="shared" si="31"/>
        <v>43</v>
      </c>
      <c r="B44" s="11">
        <v>6</v>
      </c>
      <c r="C44" s="48">
        <v>609</v>
      </c>
      <c r="D44" s="6" t="s">
        <v>1355</v>
      </c>
      <c r="E44" s="20" t="s">
        <v>185</v>
      </c>
      <c r="F44" s="15" t="s">
        <v>187</v>
      </c>
      <c r="G44" s="15"/>
      <c r="H44" s="58" t="s">
        <v>1470</v>
      </c>
      <c r="I44" s="59" t="s">
        <v>1471</v>
      </c>
      <c r="J44" s="73" t="s">
        <v>185</v>
      </c>
      <c r="K44" s="77" t="s">
        <v>455</v>
      </c>
      <c r="L44" s="77" t="s">
        <v>455</v>
      </c>
      <c r="M44" s="104"/>
      <c r="N44" s="89"/>
      <c r="O44" s="84" t="s">
        <v>524</v>
      </c>
      <c r="P44" s="77" t="s">
        <v>455</v>
      </c>
      <c r="Q44" s="77" t="s">
        <v>455</v>
      </c>
      <c r="R44" s="77" t="s">
        <v>455</v>
      </c>
      <c r="S44" s="77"/>
      <c r="T44" s="85" t="s">
        <v>2287</v>
      </c>
      <c r="U44" s="85" t="s">
        <v>455</v>
      </c>
      <c r="V44" s="108" t="s">
        <v>455</v>
      </c>
      <c r="W44" s="85" t="s">
        <v>455</v>
      </c>
      <c r="X44" s="85"/>
      <c r="Y44" s="85" t="s">
        <v>2288</v>
      </c>
      <c r="Z44" s="110" t="s">
        <v>455</v>
      </c>
      <c r="AA44" s="110" t="s">
        <v>455</v>
      </c>
      <c r="AB44" s="110" t="s">
        <v>455</v>
      </c>
      <c r="AC44" s="110"/>
      <c r="AD44" s="84">
        <v>2740122052861</v>
      </c>
      <c r="AE44" s="44" t="s">
        <v>455</v>
      </c>
      <c r="AF44" s="119" t="s">
        <v>2317</v>
      </c>
      <c r="AG44" s="107" t="s">
        <v>2627</v>
      </c>
      <c r="AH44" s="198">
        <v>1706</v>
      </c>
      <c r="AI44" s="198">
        <v>1637</v>
      </c>
      <c r="AJ44" s="198">
        <v>2447</v>
      </c>
      <c r="AK44" s="199">
        <f t="shared" si="25"/>
        <v>5790</v>
      </c>
      <c r="AL44" s="179">
        <v>2033</v>
      </c>
      <c r="AM44" s="179">
        <v>2033</v>
      </c>
      <c r="AN44" s="179">
        <v>2033</v>
      </c>
      <c r="AO44" s="176">
        <f t="shared" si="26"/>
        <v>6099</v>
      </c>
      <c r="AP44" s="179">
        <v>2033</v>
      </c>
      <c r="AQ44" s="179">
        <v>2033</v>
      </c>
      <c r="AR44" s="179">
        <v>2033</v>
      </c>
      <c r="AS44" s="176">
        <f t="shared" si="27"/>
        <v>6099</v>
      </c>
      <c r="AT44" s="179">
        <v>2033</v>
      </c>
      <c r="AU44" s="179">
        <v>1341</v>
      </c>
      <c r="AV44" s="179">
        <v>691</v>
      </c>
      <c r="AW44" s="178">
        <f t="shared" si="28"/>
        <v>4065</v>
      </c>
      <c r="AX44" s="179">
        <f t="shared" si="29"/>
        <v>16263</v>
      </c>
      <c r="AY44" s="179">
        <f t="shared" si="30"/>
        <v>22053</v>
      </c>
      <c r="BA44" s="44" t="str">
        <f t="shared" si="6"/>
        <v>1 706.00</v>
      </c>
      <c r="BB44" s="44" t="str">
        <f t="shared" si="7"/>
        <v>1 637.00</v>
      </c>
      <c r="BC44" s="44" t="str">
        <f t="shared" si="8"/>
        <v>2 447.00</v>
      </c>
      <c r="BD44" s="44" t="str">
        <f t="shared" si="9"/>
        <v>5 790.00</v>
      </c>
      <c r="BE44" s="44" t="str">
        <f t="shared" si="10"/>
        <v>2 033.00</v>
      </c>
      <c r="BF44" s="44" t="str">
        <f t="shared" si="11"/>
        <v>2 033.00</v>
      </c>
      <c r="BG44" s="44" t="str">
        <f t="shared" si="12"/>
        <v>2 033.00</v>
      </c>
      <c r="BH44" s="44" t="str">
        <f t="shared" si="13"/>
        <v>6 099.00</v>
      </c>
      <c r="BI44" s="44" t="str">
        <f t="shared" si="14"/>
        <v>2 033.00</v>
      </c>
      <c r="BJ44" s="44" t="str">
        <f t="shared" si="15"/>
        <v>2 033.00</v>
      </c>
      <c r="BK44" s="44" t="str">
        <f t="shared" si="16"/>
        <v>2 033.00</v>
      </c>
      <c r="BL44" s="44" t="str">
        <f t="shared" si="17"/>
        <v>6 099.00</v>
      </c>
      <c r="BM44" s="44" t="str">
        <f t="shared" si="18"/>
        <v>2 033.00</v>
      </c>
      <c r="BN44" s="44" t="str">
        <f t="shared" si="19"/>
        <v>1 341.00</v>
      </c>
      <c r="BO44" s="44" t="str">
        <f t="shared" si="20"/>
        <v>691.00</v>
      </c>
      <c r="BP44" s="44" t="str">
        <f t="shared" si="21"/>
        <v>4 065.00</v>
      </c>
      <c r="BQ44" s="44" t="str">
        <f t="shared" si="22"/>
        <v>16 263.00</v>
      </c>
      <c r="BR44" s="44" t="str">
        <f t="shared" si="23"/>
        <v>22 053.00</v>
      </c>
    </row>
    <row r="45" spans="1:70" ht="15" customHeight="1">
      <c r="A45" s="11">
        <f t="shared" si="31"/>
        <v>44</v>
      </c>
      <c r="B45" s="11">
        <v>6</v>
      </c>
      <c r="C45" s="48">
        <v>610</v>
      </c>
      <c r="D45" s="7" t="s">
        <v>1356</v>
      </c>
      <c r="E45" s="19" t="s">
        <v>188</v>
      </c>
      <c r="F45" s="15" t="s">
        <v>189</v>
      </c>
      <c r="G45" s="15"/>
      <c r="H45" s="58" t="s">
        <v>1472</v>
      </c>
      <c r="I45" s="59" t="s">
        <v>1473</v>
      </c>
      <c r="J45" s="76" t="s">
        <v>188</v>
      </c>
      <c r="K45" s="77" t="s">
        <v>455</v>
      </c>
      <c r="L45" s="77" t="s">
        <v>455</v>
      </c>
      <c r="M45" s="104"/>
      <c r="N45" s="89"/>
      <c r="O45" s="84" t="s">
        <v>524</v>
      </c>
      <c r="P45" s="77" t="s">
        <v>455</v>
      </c>
      <c r="Q45" s="77" t="s">
        <v>455</v>
      </c>
      <c r="R45" s="77" t="s">
        <v>455</v>
      </c>
      <c r="S45" s="77"/>
      <c r="T45" s="85" t="s">
        <v>2289</v>
      </c>
      <c r="U45" s="85" t="s">
        <v>455</v>
      </c>
      <c r="V45" s="85" t="s">
        <v>455</v>
      </c>
      <c r="W45" s="85" t="s">
        <v>455</v>
      </c>
      <c r="X45" s="85"/>
      <c r="Y45" s="85" t="s">
        <v>2290</v>
      </c>
      <c r="Z45" s="110" t="s">
        <v>455</v>
      </c>
      <c r="AA45" s="110" t="s">
        <v>455</v>
      </c>
      <c r="AB45" s="110" t="s">
        <v>455</v>
      </c>
      <c r="AC45" s="110"/>
      <c r="AD45" s="84">
        <v>2740912054682</v>
      </c>
      <c r="AE45" s="119" t="s">
        <v>2318</v>
      </c>
      <c r="AF45" s="119" t="s">
        <v>455</v>
      </c>
      <c r="AG45" s="131" t="s">
        <v>2606</v>
      </c>
      <c r="AH45" s="198">
        <v>1606.4</v>
      </c>
      <c r="AI45" s="198">
        <v>1606.6</v>
      </c>
      <c r="AJ45" s="198">
        <v>1611</v>
      </c>
      <c r="AK45" s="199">
        <f t="shared" si="25"/>
        <v>4824</v>
      </c>
      <c r="AL45" s="179">
        <v>1693</v>
      </c>
      <c r="AM45" s="179">
        <v>1693</v>
      </c>
      <c r="AN45" s="179">
        <v>1693</v>
      </c>
      <c r="AO45" s="176">
        <f t="shared" si="26"/>
        <v>5079</v>
      </c>
      <c r="AP45" s="179">
        <v>1693</v>
      </c>
      <c r="AQ45" s="179">
        <v>1693</v>
      </c>
      <c r="AR45" s="179">
        <v>1693</v>
      </c>
      <c r="AS45" s="176">
        <f t="shared" si="27"/>
        <v>5079</v>
      </c>
      <c r="AT45" s="179">
        <v>1693</v>
      </c>
      <c r="AU45" s="179">
        <v>1117</v>
      </c>
      <c r="AV45" s="179">
        <v>576</v>
      </c>
      <c r="AW45" s="178">
        <f t="shared" si="28"/>
        <v>3386</v>
      </c>
      <c r="AX45" s="179">
        <f t="shared" si="29"/>
        <v>13544</v>
      </c>
      <c r="AY45" s="179">
        <f t="shared" si="30"/>
        <v>18368</v>
      </c>
      <c r="BA45" s="44" t="str">
        <f t="shared" si="6"/>
        <v>1 606.40</v>
      </c>
      <c r="BB45" s="44" t="str">
        <f t="shared" si="7"/>
        <v>1 606.60</v>
      </c>
      <c r="BC45" s="44" t="str">
        <f t="shared" si="8"/>
        <v>1 611.00</v>
      </c>
      <c r="BD45" s="44" t="str">
        <f t="shared" si="9"/>
        <v>4 824.00</v>
      </c>
      <c r="BE45" s="44" t="str">
        <f t="shared" si="10"/>
        <v>1 693.00</v>
      </c>
      <c r="BF45" s="44" t="str">
        <f t="shared" si="11"/>
        <v>1 693.00</v>
      </c>
      <c r="BG45" s="44" t="str">
        <f t="shared" si="12"/>
        <v>1 693.00</v>
      </c>
      <c r="BH45" s="44" t="str">
        <f t="shared" si="13"/>
        <v>5 079.00</v>
      </c>
      <c r="BI45" s="44" t="str">
        <f t="shared" si="14"/>
        <v>1 693.00</v>
      </c>
      <c r="BJ45" s="44" t="str">
        <f t="shared" si="15"/>
        <v>1 693.00</v>
      </c>
      <c r="BK45" s="44" t="str">
        <f t="shared" si="16"/>
        <v>1 693.00</v>
      </c>
      <c r="BL45" s="44" t="str">
        <f t="shared" si="17"/>
        <v>5 079.00</v>
      </c>
      <c r="BM45" s="44" t="str">
        <f t="shared" si="18"/>
        <v>1 693.00</v>
      </c>
      <c r="BN45" s="44" t="str">
        <f t="shared" si="19"/>
        <v>1 117.00</v>
      </c>
      <c r="BO45" s="44" t="str">
        <f t="shared" si="20"/>
        <v>576.00</v>
      </c>
      <c r="BP45" s="44" t="str">
        <f t="shared" si="21"/>
        <v>3 386.00</v>
      </c>
      <c r="BQ45" s="44" t="str">
        <f t="shared" si="22"/>
        <v>13 544.00</v>
      </c>
      <c r="BR45" s="44" t="str">
        <f t="shared" si="23"/>
        <v>18 368.00</v>
      </c>
    </row>
    <row r="46" spans="1:70" ht="15" customHeight="1">
      <c r="A46" s="11">
        <f t="shared" si="31"/>
        <v>45</v>
      </c>
      <c r="B46" s="11">
        <v>6</v>
      </c>
      <c r="C46" s="48">
        <v>611</v>
      </c>
      <c r="D46" s="7" t="s">
        <v>77</v>
      </c>
      <c r="E46" s="19" t="s">
        <v>190</v>
      </c>
      <c r="F46" s="25" t="s">
        <v>191</v>
      </c>
      <c r="G46" s="25"/>
      <c r="H46" s="58" t="s">
        <v>1474</v>
      </c>
      <c r="I46" s="59" t="s">
        <v>1475</v>
      </c>
      <c r="J46" s="73" t="s">
        <v>190</v>
      </c>
      <c r="K46" s="77" t="s">
        <v>507</v>
      </c>
      <c r="L46" s="82" t="s">
        <v>508</v>
      </c>
      <c r="M46" s="104"/>
      <c r="N46" s="89"/>
      <c r="O46" s="84" t="s">
        <v>529</v>
      </c>
      <c r="P46" s="77" t="s">
        <v>526</v>
      </c>
      <c r="Q46" s="77" t="s">
        <v>526</v>
      </c>
      <c r="R46" s="77" t="s">
        <v>455</v>
      </c>
      <c r="S46" s="77"/>
      <c r="T46" s="85" t="s">
        <v>2291</v>
      </c>
      <c r="U46" s="85" t="s">
        <v>2292</v>
      </c>
      <c r="V46" s="87" t="s">
        <v>2293</v>
      </c>
      <c r="W46" s="85" t="s">
        <v>455</v>
      </c>
      <c r="X46" s="85"/>
      <c r="Y46" s="85" t="s">
        <v>2294</v>
      </c>
      <c r="Z46" s="110" t="s">
        <v>2319</v>
      </c>
      <c r="AA46" s="110" t="s">
        <v>2320</v>
      </c>
      <c r="AB46" s="110" t="s">
        <v>455</v>
      </c>
      <c r="AC46" s="110"/>
      <c r="AD46" s="84">
        <v>1750131054653</v>
      </c>
      <c r="AE46" s="119" t="s">
        <v>2321</v>
      </c>
      <c r="AF46" s="119" t="s">
        <v>455</v>
      </c>
      <c r="AG46" s="131" t="s">
        <v>2606</v>
      </c>
      <c r="AH46" s="198">
        <v>3458</v>
      </c>
      <c r="AI46" s="198">
        <v>3453</v>
      </c>
      <c r="AJ46" s="198">
        <v>3541</v>
      </c>
      <c r="AK46" s="199">
        <f t="shared" si="25"/>
        <v>10452</v>
      </c>
      <c r="AL46" s="179">
        <v>3671</v>
      </c>
      <c r="AM46" s="179">
        <v>3671</v>
      </c>
      <c r="AN46" s="179">
        <v>3671</v>
      </c>
      <c r="AO46" s="176">
        <f t="shared" si="26"/>
        <v>11013</v>
      </c>
      <c r="AP46" s="179">
        <v>3671</v>
      </c>
      <c r="AQ46" s="179">
        <v>3671</v>
      </c>
      <c r="AR46" s="179">
        <v>3671</v>
      </c>
      <c r="AS46" s="176">
        <f t="shared" si="27"/>
        <v>11013</v>
      </c>
      <c r="AT46" s="179">
        <v>3671</v>
      </c>
      <c r="AU46" s="179">
        <v>2423</v>
      </c>
      <c r="AV46" s="179">
        <v>1248</v>
      </c>
      <c r="AW46" s="178">
        <f t="shared" si="28"/>
        <v>7342</v>
      </c>
      <c r="AX46" s="179">
        <f t="shared" si="29"/>
        <v>29368</v>
      </c>
      <c r="AY46" s="179">
        <f t="shared" si="30"/>
        <v>39820</v>
      </c>
      <c r="BA46" s="44" t="str">
        <f t="shared" si="6"/>
        <v>3 458.00</v>
      </c>
      <c r="BB46" s="44" t="str">
        <f t="shared" si="7"/>
        <v>3 453.00</v>
      </c>
      <c r="BC46" s="44" t="str">
        <f t="shared" si="8"/>
        <v>3 541.00</v>
      </c>
      <c r="BD46" s="44" t="str">
        <f t="shared" si="9"/>
        <v>10 452.00</v>
      </c>
      <c r="BE46" s="44" t="str">
        <f t="shared" si="10"/>
        <v>3 671.00</v>
      </c>
      <c r="BF46" s="44" t="str">
        <f t="shared" si="11"/>
        <v>3 671.00</v>
      </c>
      <c r="BG46" s="44" t="str">
        <f t="shared" si="12"/>
        <v>3 671.00</v>
      </c>
      <c r="BH46" s="44" t="str">
        <f t="shared" si="13"/>
        <v>11 013.00</v>
      </c>
      <c r="BI46" s="44" t="str">
        <f t="shared" si="14"/>
        <v>3 671.00</v>
      </c>
      <c r="BJ46" s="44" t="str">
        <f t="shared" si="15"/>
        <v>3 671.00</v>
      </c>
      <c r="BK46" s="44" t="str">
        <f t="shared" si="16"/>
        <v>3 671.00</v>
      </c>
      <c r="BL46" s="44" t="str">
        <f t="shared" si="17"/>
        <v>11 013.00</v>
      </c>
      <c r="BM46" s="44" t="str">
        <f t="shared" si="18"/>
        <v>3 671.00</v>
      </c>
      <c r="BN46" s="44" t="str">
        <f t="shared" si="19"/>
        <v>2 423.00</v>
      </c>
      <c r="BO46" s="44" t="str">
        <f t="shared" si="20"/>
        <v>1 248.00</v>
      </c>
      <c r="BP46" s="44" t="str">
        <f t="shared" si="21"/>
        <v>7 342.00</v>
      </c>
      <c r="BQ46" s="44" t="str">
        <f t="shared" si="22"/>
        <v>29 368.00</v>
      </c>
      <c r="BR46" s="44" t="str">
        <f t="shared" si="23"/>
        <v>39 820.00</v>
      </c>
    </row>
    <row r="47" spans="1:70" ht="15" customHeight="1">
      <c r="A47" s="11">
        <f t="shared" si="31"/>
        <v>46</v>
      </c>
      <c r="B47" s="11">
        <v>6</v>
      </c>
      <c r="C47" s="48">
        <v>613</v>
      </c>
      <c r="D47" s="6" t="s">
        <v>1694</v>
      </c>
      <c r="E47" s="14" t="s">
        <v>192</v>
      </c>
      <c r="F47" s="15" t="s">
        <v>1816</v>
      </c>
      <c r="G47" s="15"/>
      <c r="H47" s="58" t="s">
        <v>1128</v>
      </c>
      <c r="I47" s="59" t="s">
        <v>1129</v>
      </c>
      <c r="J47" s="70" t="s">
        <v>192</v>
      </c>
      <c r="K47" s="77" t="s">
        <v>455</v>
      </c>
      <c r="L47" s="77" t="s">
        <v>455</v>
      </c>
      <c r="M47" s="104"/>
      <c r="N47" s="89"/>
      <c r="O47" s="84" t="s">
        <v>529</v>
      </c>
      <c r="P47" s="77" t="s">
        <v>455</v>
      </c>
      <c r="Q47" s="77" t="s">
        <v>455</v>
      </c>
      <c r="R47" s="77" t="s">
        <v>455</v>
      </c>
      <c r="S47" s="77"/>
      <c r="T47" s="85" t="s">
        <v>2295</v>
      </c>
      <c r="U47" s="85" t="s">
        <v>455</v>
      </c>
      <c r="V47" s="85" t="s">
        <v>455</v>
      </c>
      <c r="W47" s="85" t="s">
        <v>455</v>
      </c>
      <c r="X47" s="85"/>
      <c r="Y47" s="85" t="s">
        <v>2296</v>
      </c>
      <c r="Z47" s="110" t="s">
        <v>455</v>
      </c>
      <c r="AA47" s="110" t="s">
        <v>455</v>
      </c>
      <c r="AB47" s="110" t="s">
        <v>455</v>
      </c>
      <c r="AC47" s="110"/>
      <c r="AD47" s="84">
        <v>2741218054676</v>
      </c>
      <c r="AE47" s="119" t="s">
        <v>455</v>
      </c>
      <c r="AF47" s="119" t="s">
        <v>2322</v>
      </c>
      <c r="AG47" s="107" t="s">
        <v>2599</v>
      </c>
      <c r="AH47" s="198">
        <v>1610</v>
      </c>
      <c r="AI47" s="198">
        <v>1616</v>
      </c>
      <c r="AJ47" s="198">
        <v>1598</v>
      </c>
      <c r="AK47" s="199">
        <f t="shared" si="25"/>
        <v>4824</v>
      </c>
      <c r="AL47" s="179">
        <v>1693</v>
      </c>
      <c r="AM47" s="179">
        <v>1693</v>
      </c>
      <c r="AN47" s="179">
        <v>1693</v>
      </c>
      <c r="AO47" s="176">
        <f t="shared" si="26"/>
        <v>5079</v>
      </c>
      <c r="AP47" s="179">
        <v>1693</v>
      </c>
      <c r="AQ47" s="179">
        <v>1693</v>
      </c>
      <c r="AR47" s="179">
        <v>1693</v>
      </c>
      <c r="AS47" s="176">
        <f t="shared" si="27"/>
        <v>5079</v>
      </c>
      <c r="AT47" s="179">
        <v>1693</v>
      </c>
      <c r="AU47" s="179">
        <v>1117</v>
      </c>
      <c r="AV47" s="179">
        <v>576</v>
      </c>
      <c r="AW47" s="178">
        <f t="shared" si="28"/>
        <v>3386</v>
      </c>
      <c r="AX47" s="179">
        <f t="shared" si="29"/>
        <v>13544</v>
      </c>
      <c r="AY47" s="179">
        <f t="shared" si="30"/>
        <v>18368</v>
      </c>
      <c r="BA47" s="44" t="str">
        <f t="shared" si="6"/>
        <v>1 610.00</v>
      </c>
      <c r="BB47" s="44" t="str">
        <f t="shared" si="7"/>
        <v>1 616.00</v>
      </c>
      <c r="BC47" s="44" t="str">
        <f t="shared" si="8"/>
        <v>1 598.00</v>
      </c>
      <c r="BD47" s="44" t="str">
        <f t="shared" si="9"/>
        <v>4 824.00</v>
      </c>
      <c r="BE47" s="44" t="str">
        <f t="shared" si="10"/>
        <v>1 693.00</v>
      </c>
      <c r="BF47" s="44" t="str">
        <f t="shared" si="11"/>
        <v>1 693.00</v>
      </c>
      <c r="BG47" s="44" t="str">
        <f t="shared" si="12"/>
        <v>1 693.00</v>
      </c>
      <c r="BH47" s="44" t="str">
        <f t="shared" si="13"/>
        <v>5 079.00</v>
      </c>
      <c r="BI47" s="44" t="str">
        <f t="shared" si="14"/>
        <v>1 693.00</v>
      </c>
      <c r="BJ47" s="44" t="str">
        <f t="shared" si="15"/>
        <v>1 693.00</v>
      </c>
      <c r="BK47" s="44" t="str">
        <f t="shared" si="16"/>
        <v>1 693.00</v>
      </c>
      <c r="BL47" s="44" t="str">
        <f t="shared" si="17"/>
        <v>5 079.00</v>
      </c>
      <c r="BM47" s="44" t="str">
        <f t="shared" si="18"/>
        <v>1 693.00</v>
      </c>
      <c r="BN47" s="44" t="str">
        <f t="shared" si="19"/>
        <v>1 117.00</v>
      </c>
      <c r="BO47" s="44" t="str">
        <f t="shared" si="20"/>
        <v>576.00</v>
      </c>
      <c r="BP47" s="44" t="str">
        <f t="shared" si="21"/>
        <v>3 386.00</v>
      </c>
      <c r="BQ47" s="44" t="str">
        <f t="shared" si="22"/>
        <v>13 544.00</v>
      </c>
      <c r="BR47" s="44" t="str">
        <f t="shared" si="23"/>
        <v>18 368.00</v>
      </c>
    </row>
    <row r="48" spans="1:70" ht="15" customHeight="1">
      <c r="A48" s="11">
        <f t="shared" si="31"/>
        <v>47</v>
      </c>
      <c r="B48" s="11">
        <v>6</v>
      </c>
      <c r="C48" s="48">
        <v>614</v>
      </c>
      <c r="D48" s="6" t="s">
        <v>1695</v>
      </c>
      <c r="E48" s="14" t="s">
        <v>193</v>
      </c>
      <c r="F48" s="15" t="s">
        <v>1816</v>
      </c>
      <c r="G48" s="15"/>
      <c r="H48" s="58" t="s">
        <v>1130</v>
      </c>
      <c r="I48" s="59" t="s">
        <v>1131</v>
      </c>
      <c r="J48" s="70" t="s">
        <v>193</v>
      </c>
      <c r="K48" s="77" t="s">
        <v>455</v>
      </c>
      <c r="L48" s="77" t="s">
        <v>455</v>
      </c>
      <c r="M48" s="104"/>
      <c r="N48" s="89"/>
      <c r="O48" s="84" t="s">
        <v>524</v>
      </c>
      <c r="P48" s="77" t="s">
        <v>455</v>
      </c>
      <c r="Q48" s="77" t="s">
        <v>455</v>
      </c>
      <c r="R48" s="77" t="s">
        <v>455</v>
      </c>
      <c r="S48" s="77"/>
      <c r="T48" s="85" t="s">
        <v>2297</v>
      </c>
      <c r="U48" s="85" t="s">
        <v>455</v>
      </c>
      <c r="V48" s="85" t="s">
        <v>455</v>
      </c>
      <c r="W48" s="85" t="s">
        <v>455</v>
      </c>
      <c r="X48" s="85"/>
      <c r="Y48" s="85" t="s">
        <v>2298</v>
      </c>
      <c r="Z48" s="110" t="s">
        <v>455</v>
      </c>
      <c r="AA48" s="110" t="s">
        <v>455</v>
      </c>
      <c r="AB48" s="110" t="s">
        <v>455</v>
      </c>
      <c r="AC48" s="110"/>
      <c r="AD48" s="84">
        <v>2690430312992</v>
      </c>
      <c r="AE48" s="119" t="s">
        <v>455</v>
      </c>
      <c r="AF48" s="119" t="s">
        <v>2323</v>
      </c>
      <c r="AG48" s="107" t="s">
        <v>2599</v>
      </c>
      <c r="AH48" s="198">
        <v>1922</v>
      </c>
      <c r="AI48" s="198">
        <v>1886</v>
      </c>
      <c r="AJ48" s="198">
        <v>1982</v>
      </c>
      <c r="AK48" s="199">
        <f t="shared" si="25"/>
        <v>5790</v>
      </c>
      <c r="AL48" s="179">
        <v>2033</v>
      </c>
      <c r="AM48" s="179">
        <v>2033</v>
      </c>
      <c r="AN48" s="179">
        <v>2033</v>
      </c>
      <c r="AO48" s="176">
        <f t="shared" si="26"/>
        <v>6099</v>
      </c>
      <c r="AP48" s="179">
        <v>2033</v>
      </c>
      <c r="AQ48" s="179">
        <v>2033</v>
      </c>
      <c r="AR48" s="179">
        <v>2033</v>
      </c>
      <c r="AS48" s="176">
        <f t="shared" si="27"/>
        <v>6099</v>
      </c>
      <c r="AT48" s="179">
        <v>2033</v>
      </c>
      <c r="AU48" s="179">
        <v>1342</v>
      </c>
      <c r="AV48" s="179">
        <v>691</v>
      </c>
      <c r="AW48" s="178">
        <f t="shared" si="28"/>
        <v>4066</v>
      </c>
      <c r="AX48" s="179">
        <f t="shared" si="29"/>
        <v>16264</v>
      </c>
      <c r="AY48" s="179">
        <f t="shared" si="30"/>
        <v>22054</v>
      </c>
      <c r="BA48" s="44" t="str">
        <f t="shared" si="6"/>
        <v>1 922.00</v>
      </c>
      <c r="BB48" s="44" t="str">
        <f t="shared" si="7"/>
        <v>1 886.00</v>
      </c>
      <c r="BC48" s="44" t="str">
        <f t="shared" si="8"/>
        <v>1 982.00</v>
      </c>
      <c r="BD48" s="44" t="str">
        <f t="shared" si="9"/>
        <v>5 790.00</v>
      </c>
      <c r="BE48" s="44" t="str">
        <f t="shared" si="10"/>
        <v>2 033.00</v>
      </c>
      <c r="BF48" s="44" t="str">
        <f t="shared" si="11"/>
        <v>2 033.00</v>
      </c>
      <c r="BG48" s="44" t="str">
        <f t="shared" si="12"/>
        <v>2 033.00</v>
      </c>
      <c r="BH48" s="44" t="str">
        <f t="shared" si="13"/>
        <v>6 099.00</v>
      </c>
      <c r="BI48" s="44" t="str">
        <f t="shared" si="14"/>
        <v>2 033.00</v>
      </c>
      <c r="BJ48" s="44" t="str">
        <f t="shared" si="15"/>
        <v>2 033.00</v>
      </c>
      <c r="BK48" s="44" t="str">
        <f t="shared" si="16"/>
        <v>2 033.00</v>
      </c>
      <c r="BL48" s="44" t="str">
        <f t="shared" si="17"/>
        <v>6 099.00</v>
      </c>
      <c r="BM48" s="44" t="str">
        <f t="shared" si="18"/>
        <v>2 033.00</v>
      </c>
      <c r="BN48" s="44" t="str">
        <f t="shared" si="19"/>
        <v>1 342.00</v>
      </c>
      <c r="BO48" s="44" t="str">
        <f t="shared" si="20"/>
        <v>691.00</v>
      </c>
      <c r="BP48" s="44" t="str">
        <f t="shared" si="21"/>
        <v>4 066.00</v>
      </c>
      <c r="BQ48" s="44" t="str">
        <f t="shared" si="22"/>
        <v>16 264.00</v>
      </c>
      <c r="BR48" s="44" t="str">
        <f t="shared" si="23"/>
        <v>22 054.00</v>
      </c>
    </row>
    <row r="49" spans="1:70" ht="15" customHeight="1">
      <c r="A49" s="11">
        <f t="shared" si="31"/>
        <v>48</v>
      </c>
      <c r="B49" s="11">
        <v>6</v>
      </c>
      <c r="C49" s="48">
        <v>615</v>
      </c>
      <c r="D49" s="7" t="s">
        <v>1696</v>
      </c>
      <c r="E49" s="19" t="s">
        <v>194</v>
      </c>
      <c r="F49" s="15" t="s">
        <v>195</v>
      </c>
      <c r="G49" s="15"/>
      <c r="H49" s="58" t="s">
        <v>1132</v>
      </c>
      <c r="I49" s="59" t="s">
        <v>1133</v>
      </c>
      <c r="J49" s="73" t="s">
        <v>194</v>
      </c>
      <c r="K49" s="77" t="s">
        <v>509</v>
      </c>
      <c r="L49" s="77" t="s">
        <v>455</v>
      </c>
      <c r="M49" s="104"/>
      <c r="N49" s="89"/>
      <c r="O49" s="84" t="s">
        <v>524</v>
      </c>
      <c r="P49" s="77" t="s">
        <v>524</v>
      </c>
      <c r="Q49" s="77" t="s">
        <v>455</v>
      </c>
      <c r="R49" s="77" t="s">
        <v>455</v>
      </c>
      <c r="S49" s="77"/>
      <c r="T49" s="85" t="s">
        <v>2299</v>
      </c>
      <c r="U49" s="85" t="s">
        <v>2300</v>
      </c>
      <c r="V49" s="85" t="s">
        <v>455</v>
      </c>
      <c r="W49" s="85" t="s">
        <v>455</v>
      </c>
      <c r="X49" s="85"/>
      <c r="Y49" s="85" t="s">
        <v>2301</v>
      </c>
      <c r="Z49" s="110" t="s">
        <v>2324</v>
      </c>
      <c r="AA49" s="110" t="s">
        <v>455</v>
      </c>
      <c r="AB49" s="110" t="s">
        <v>455</v>
      </c>
      <c r="AC49" s="110"/>
      <c r="AD49" s="84">
        <v>2720814054688</v>
      </c>
      <c r="AE49" s="119" t="s">
        <v>2325</v>
      </c>
      <c r="AF49" s="119" t="s">
        <v>455</v>
      </c>
      <c r="AG49" s="131" t="s">
        <v>2606</v>
      </c>
      <c r="AH49" s="198">
        <v>4010</v>
      </c>
      <c r="AI49" s="198">
        <v>3879</v>
      </c>
      <c r="AJ49" s="198">
        <v>3691</v>
      </c>
      <c r="AK49" s="199">
        <f t="shared" si="25"/>
        <v>11580</v>
      </c>
      <c r="AL49" s="179">
        <v>4066</v>
      </c>
      <c r="AM49" s="179">
        <v>4066</v>
      </c>
      <c r="AN49" s="179">
        <v>4066</v>
      </c>
      <c r="AO49" s="176">
        <f t="shared" si="26"/>
        <v>12198</v>
      </c>
      <c r="AP49" s="179">
        <v>4066</v>
      </c>
      <c r="AQ49" s="179">
        <v>4066</v>
      </c>
      <c r="AR49" s="179">
        <v>4066</v>
      </c>
      <c r="AS49" s="176">
        <f t="shared" si="27"/>
        <v>12198</v>
      </c>
      <c r="AT49" s="179">
        <v>4066</v>
      </c>
      <c r="AU49" s="179">
        <v>2683</v>
      </c>
      <c r="AV49" s="179">
        <v>1382</v>
      </c>
      <c r="AW49" s="178">
        <f t="shared" si="28"/>
        <v>8131</v>
      </c>
      <c r="AX49" s="179">
        <f t="shared" si="29"/>
        <v>32527</v>
      </c>
      <c r="AY49" s="179">
        <f t="shared" si="30"/>
        <v>44107</v>
      </c>
      <c r="BA49" s="44" t="str">
        <f t="shared" si="6"/>
        <v>4 010.00</v>
      </c>
      <c r="BB49" s="44" t="str">
        <f t="shared" si="7"/>
        <v>3 879.00</v>
      </c>
      <c r="BC49" s="44" t="str">
        <f t="shared" si="8"/>
        <v>3 691.00</v>
      </c>
      <c r="BD49" s="44" t="str">
        <f t="shared" si="9"/>
        <v>11 580.00</v>
      </c>
      <c r="BE49" s="44" t="str">
        <f t="shared" si="10"/>
        <v>4 066.00</v>
      </c>
      <c r="BF49" s="44" t="str">
        <f t="shared" si="11"/>
        <v>4 066.00</v>
      </c>
      <c r="BG49" s="44" t="str">
        <f t="shared" si="12"/>
        <v>4 066.00</v>
      </c>
      <c r="BH49" s="44" t="str">
        <f t="shared" si="13"/>
        <v>12 198.00</v>
      </c>
      <c r="BI49" s="44" t="str">
        <f t="shared" si="14"/>
        <v>4 066.00</v>
      </c>
      <c r="BJ49" s="44" t="str">
        <f t="shared" si="15"/>
        <v>4 066.00</v>
      </c>
      <c r="BK49" s="44" t="str">
        <f t="shared" si="16"/>
        <v>4 066.00</v>
      </c>
      <c r="BL49" s="44" t="str">
        <f t="shared" si="17"/>
        <v>12 198.00</v>
      </c>
      <c r="BM49" s="44" t="str">
        <f t="shared" si="18"/>
        <v>4 066.00</v>
      </c>
      <c r="BN49" s="44" t="str">
        <f t="shared" si="19"/>
        <v>2 683.00</v>
      </c>
      <c r="BO49" s="44" t="str">
        <f t="shared" si="20"/>
        <v>1 382.00</v>
      </c>
      <c r="BP49" s="44" t="str">
        <f t="shared" si="21"/>
        <v>8 131.00</v>
      </c>
      <c r="BQ49" s="44" t="str">
        <f t="shared" si="22"/>
        <v>32 527.00</v>
      </c>
      <c r="BR49" s="44" t="str">
        <f t="shared" si="23"/>
        <v>44 107.00</v>
      </c>
    </row>
    <row r="50" spans="1:70" ht="15" customHeight="1">
      <c r="A50" s="11">
        <f t="shared" si="31"/>
        <v>49</v>
      </c>
      <c r="B50" s="11">
        <v>6</v>
      </c>
      <c r="C50" s="48">
        <v>620</v>
      </c>
      <c r="D50" s="7" t="s">
        <v>1686</v>
      </c>
      <c r="E50" s="18" t="s">
        <v>196</v>
      </c>
      <c r="F50" s="15" t="s">
        <v>1833</v>
      </c>
      <c r="G50" s="15"/>
      <c r="H50" s="58" t="s">
        <v>1134</v>
      </c>
      <c r="I50" s="59" t="s">
        <v>1135</v>
      </c>
      <c r="J50" s="72" t="s">
        <v>196</v>
      </c>
      <c r="K50" s="77" t="s">
        <v>455</v>
      </c>
      <c r="L50" s="77" t="s">
        <v>455</v>
      </c>
      <c r="M50" s="104"/>
      <c r="N50" s="89"/>
      <c r="O50" s="84" t="s">
        <v>524</v>
      </c>
      <c r="P50" s="77" t="s">
        <v>455</v>
      </c>
      <c r="Q50" s="77" t="s">
        <v>455</v>
      </c>
      <c r="R50" s="77" t="s">
        <v>455</v>
      </c>
      <c r="S50" s="77"/>
      <c r="T50" s="85" t="s">
        <v>2302</v>
      </c>
      <c r="U50" s="85" t="s">
        <v>455</v>
      </c>
      <c r="V50" s="85" t="s">
        <v>455</v>
      </c>
      <c r="W50" s="85" t="s">
        <v>455</v>
      </c>
      <c r="X50" s="85"/>
      <c r="Y50" s="85" t="s">
        <v>2303</v>
      </c>
      <c r="Z50" s="110" t="s">
        <v>455</v>
      </c>
      <c r="AA50" s="110" t="s">
        <v>455</v>
      </c>
      <c r="AB50" s="110" t="s">
        <v>455</v>
      </c>
      <c r="AC50" s="110"/>
      <c r="AD50" s="84">
        <v>2731207054653</v>
      </c>
      <c r="AE50" s="119" t="s">
        <v>2326</v>
      </c>
      <c r="AF50" s="119" t="s">
        <v>455</v>
      </c>
      <c r="AG50" s="131" t="s">
        <v>2606</v>
      </c>
      <c r="AH50" s="198">
        <v>2927</v>
      </c>
      <c r="AI50" s="198">
        <v>2929</v>
      </c>
      <c r="AJ50" s="198">
        <v>2988</v>
      </c>
      <c r="AK50" s="199">
        <f t="shared" si="25"/>
        <v>8844</v>
      </c>
      <c r="AL50" s="179">
        <v>3105</v>
      </c>
      <c r="AM50" s="179">
        <v>3105</v>
      </c>
      <c r="AN50" s="179">
        <v>3105</v>
      </c>
      <c r="AO50" s="176">
        <f t="shared" si="26"/>
        <v>9315</v>
      </c>
      <c r="AP50" s="179">
        <v>3105</v>
      </c>
      <c r="AQ50" s="179">
        <v>3105</v>
      </c>
      <c r="AR50" s="179">
        <v>3105</v>
      </c>
      <c r="AS50" s="176">
        <f t="shared" si="27"/>
        <v>9315</v>
      </c>
      <c r="AT50" s="179">
        <v>3105</v>
      </c>
      <c r="AU50" s="179">
        <v>2049</v>
      </c>
      <c r="AV50" s="179">
        <v>1056</v>
      </c>
      <c r="AW50" s="178">
        <f t="shared" si="28"/>
        <v>6210</v>
      </c>
      <c r="AX50" s="179">
        <f t="shared" si="29"/>
        <v>24840</v>
      </c>
      <c r="AY50" s="179">
        <f t="shared" si="30"/>
        <v>33684</v>
      </c>
      <c r="BA50" s="44" t="str">
        <f t="shared" si="6"/>
        <v>2 927.00</v>
      </c>
      <c r="BB50" s="44" t="str">
        <f t="shared" si="7"/>
        <v>2 929.00</v>
      </c>
      <c r="BC50" s="44" t="str">
        <f t="shared" si="8"/>
        <v>2 988.00</v>
      </c>
      <c r="BD50" s="44" t="str">
        <f t="shared" si="9"/>
        <v>8 844.00</v>
      </c>
      <c r="BE50" s="44" t="str">
        <f t="shared" si="10"/>
        <v>3 105.00</v>
      </c>
      <c r="BF50" s="44" t="str">
        <f t="shared" si="11"/>
        <v>3 105.00</v>
      </c>
      <c r="BG50" s="44" t="str">
        <f t="shared" si="12"/>
        <v>3 105.00</v>
      </c>
      <c r="BH50" s="44" t="str">
        <f t="shared" si="13"/>
        <v>9 315.00</v>
      </c>
      <c r="BI50" s="44" t="str">
        <f t="shared" si="14"/>
        <v>3 105.00</v>
      </c>
      <c r="BJ50" s="44" t="str">
        <f t="shared" si="15"/>
        <v>3 105.00</v>
      </c>
      <c r="BK50" s="44" t="str">
        <f t="shared" si="16"/>
        <v>3 105.00</v>
      </c>
      <c r="BL50" s="44" t="str">
        <f t="shared" si="17"/>
        <v>9 315.00</v>
      </c>
      <c r="BM50" s="44" t="str">
        <f t="shared" si="18"/>
        <v>3 105.00</v>
      </c>
      <c r="BN50" s="44" t="str">
        <f t="shared" si="19"/>
        <v>2 049.00</v>
      </c>
      <c r="BO50" s="44" t="str">
        <f t="shared" si="20"/>
        <v>1 056.00</v>
      </c>
      <c r="BP50" s="44" t="str">
        <f t="shared" si="21"/>
        <v>6 210.00</v>
      </c>
      <c r="BQ50" s="44" t="str">
        <f t="shared" si="22"/>
        <v>24 840.00</v>
      </c>
      <c r="BR50" s="44" t="str">
        <f t="shared" si="23"/>
        <v>33 684.00</v>
      </c>
    </row>
    <row r="51" spans="1:70" ht="15" customHeight="1">
      <c r="A51" s="11">
        <f t="shared" si="31"/>
        <v>50</v>
      </c>
      <c r="B51" s="11">
        <v>6</v>
      </c>
      <c r="C51" s="48">
        <v>630</v>
      </c>
      <c r="D51" s="6" t="s">
        <v>1687</v>
      </c>
      <c r="E51" s="14" t="s">
        <v>197</v>
      </c>
      <c r="F51" s="15" t="s">
        <v>198</v>
      </c>
      <c r="G51" s="15"/>
      <c r="H51" s="58" t="s">
        <v>1136</v>
      </c>
      <c r="I51" s="59" t="s">
        <v>1137</v>
      </c>
      <c r="J51" s="70" t="s">
        <v>197</v>
      </c>
      <c r="K51" s="77" t="s">
        <v>455</v>
      </c>
      <c r="L51" s="77" t="s">
        <v>455</v>
      </c>
      <c r="M51" s="104"/>
      <c r="N51" s="89"/>
      <c r="O51" s="84" t="s">
        <v>524</v>
      </c>
      <c r="P51" s="77" t="s">
        <v>455</v>
      </c>
      <c r="Q51" s="77" t="s">
        <v>455</v>
      </c>
      <c r="R51" s="77" t="s">
        <v>455</v>
      </c>
      <c r="S51" s="77"/>
      <c r="T51" s="85" t="s">
        <v>2304</v>
      </c>
      <c r="U51" s="85" t="s">
        <v>455</v>
      </c>
      <c r="V51" s="85" t="s">
        <v>455</v>
      </c>
      <c r="W51" s="85" t="s">
        <v>455</v>
      </c>
      <c r="X51" s="85"/>
      <c r="Y51" s="85" t="s">
        <v>2305</v>
      </c>
      <c r="Z51" s="110" t="s">
        <v>455</v>
      </c>
      <c r="AA51" s="110" t="s">
        <v>455</v>
      </c>
      <c r="AB51" s="110" t="s">
        <v>455</v>
      </c>
      <c r="AC51" s="110"/>
      <c r="AD51" s="84">
        <v>2680619054724</v>
      </c>
      <c r="AE51" s="119" t="s">
        <v>455</v>
      </c>
      <c r="AF51" s="119" t="s">
        <v>2327</v>
      </c>
      <c r="AG51" s="107" t="s">
        <v>2585</v>
      </c>
      <c r="AH51" s="198">
        <v>1571</v>
      </c>
      <c r="AI51" s="198">
        <v>1594</v>
      </c>
      <c r="AJ51" s="198">
        <v>1659</v>
      </c>
      <c r="AK51" s="199">
        <f t="shared" si="25"/>
        <v>4824</v>
      </c>
      <c r="AL51" s="179">
        <v>1693</v>
      </c>
      <c r="AM51" s="179">
        <v>1693</v>
      </c>
      <c r="AN51" s="179">
        <v>1693</v>
      </c>
      <c r="AO51" s="176">
        <f t="shared" si="26"/>
        <v>5079</v>
      </c>
      <c r="AP51" s="179">
        <v>1693</v>
      </c>
      <c r="AQ51" s="179">
        <v>1693</v>
      </c>
      <c r="AR51" s="179">
        <v>1693</v>
      </c>
      <c r="AS51" s="176">
        <f t="shared" si="27"/>
        <v>5079</v>
      </c>
      <c r="AT51" s="179">
        <v>1693</v>
      </c>
      <c r="AU51" s="179">
        <v>1117</v>
      </c>
      <c r="AV51" s="179">
        <v>1056</v>
      </c>
      <c r="AW51" s="178">
        <f t="shared" si="28"/>
        <v>3866</v>
      </c>
      <c r="AX51" s="179">
        <f t="shared" si="29"/>
        <v>14024</v>
      </c>
      <c r="AY51" s="179">
        <f t="shared" si="30"/>
        <v>18848</v>
      </c>
      <c r="BA51" s="44" t="str">
        <f t="shared" si="6"/>
        <v>1 571.00</v>
      </c>
      <c r="BB51" s="44" t="str">
        <f t="shared" si="7"/>
        <v>1 594.00</v>
      </c>
      <c r="BC51" s="44" t="str">
        <f t="shared" si="8"/>
        <v>1 659.00</v>
      </c>
      <c r="BD51" s="44" t="str">
        <f t="shared" si="9"/>
        <v>4 824.00</v>
      </c>
      <c r="BE51" s="44" t="str">
        <f t="shared" si="10"/>
        <v>1 693.00</v>
      </c>
      <c r="BF51" s="44" t="str">
        <f t="shared" si="11"/>
        <v>1 693.00</v>
      </c>
      <c r="BG51" s="44" t="str">
        <f t="shared" si="12"/>
        <v>1 693.00</v>
      </c>
      <c r="BH51" s="44" t="str">
        <f t="shared" si="13"/>
        <v>5 079.00</v>
      </c>
      <c r="BI51" s="44" t="str">
        <f t="shared" si="14"/>
        <v>1 693.00</v>
      </c>
      <c r="BJ51" s="44" t="str">
        <f t="shared" si="15"/>
        <v>1 693.00</v>
      </c>
      <c r="BK51" s="44" t="str">
        <f t="shared" si="16"/>
        <v>1 693.00</v>
      </c>
      <c r="BL51" s="44" t="str">
        <f t="shared" si="17"/>
        <v>5 079.00</v>
      </c>
      <c r="BM51" s="44" t="str">
        <f t="shared" si="18"/>
        <v>1 693.00</v>
      </c>
      <c r="BN51" s="44" t="str">
        <f t="shared" si="19"/>
        <v>1 117.00</v>
      </c>
      <c r="BO51" s="44" t="str">
        <f t="shared" si="20"/>
        <v>1 056.00</v>
      </c>
      <c r="BP51" s="44" t="str">
        <f t="shared" si="21"/>
        <v>3 866.00</v>
      </c>
      <c r="BQ51" s="44" t="str">
        <f t="shared" si="22"/>
        <v>14 024.00</v>
      </c>
      <c r="BR51" s="44" t="str">
        <f t="shared" si="23"/>
        <v>18 848.00</v>
      </c>
    </row>
    <row r="52" spans="1:70" ht="15" customHeight="1">
      <c r="A52" s="11">
        <f t="shared" si="31"/>
        <v>51</v>
      </c>
      <c r="B52" s="11">
        <v>6</v>
      </c>
      <c r="C52" s="48">
        <v>631</v>
      </c>
      <c r="D52" s="6" t="s">
        <v>1351</v>
      </c>
      <c r="E52" s="14" t="s">
        <v>199</v>
      </c>
      <c r="F52" s="15" t="s">
        <v>200</v>
      </c>
      <c r="G52" s="15"/>
      <c r="H52" s="58" t="s">
        <v>1138</v>
      </c>
      <c r="I52" s="59" t="s">
        <v>1139</v>
      </c>
      <c r="J52" s="70" t="s">
        <v>199</v>
      </c>
      <c r="K52" s="77" t="s">
        <v>455</v>
      </c>
      <c r="L52" s="77" t="s">
        <v>455</v>
      </c>
      <c r="M52" s="104"/>
      <c r="N52" s="89"/>
      <c r="O52" s="84" t="s">
        <v>524</v>
      </c>
      <c r="P52" s="77" t="s">
        <v>455</v>
      </c>
      <c r="Q52" s="77" t="s">
        <v>455</v>
      </c>
      <c r="R52" s="77" t="s">
        <v>455</v>
      </c>
      <c r="S52" s="77"/>
      <c r="T52" s="85" t="s">
        <v>2306</v>
      </c>
      <c r="U52" s="85" t="s">
        <v>455</v>
      </c>
      <c r="V52" s="85" t="s">
        <v>455</v>
      </c>
      <c r="W52" s="85" t="s">
        <v>455</v>
      </c>
      <c r="X52" s="85"/>
      <c r="Y52" s="85" t="s">
        <v>2307</v>
      </c>
      <c r="Z52" s="110" t="s">
        <v>455</v>
      </c>
      <c r="AA52" s="110" t="s">
        <v>455</v>
      </c>
      <c r="AB52" s="110" t="s">
        <v>455</v>
      </c>
      <c r="AC52" s="110"/>
      <c r="AD52" s="84">
        <v>2730926054672</v>
      </c>
      <c r="AE52" s="119" t="s">
        <v>455</v>
      </c>
      <c r="AF52" s="119" t="s">
        <v>2328</v>
      </c>
      <c r="AG52" s="107" t="s">
        <v>2329</v>
      </c>
      <c r="AH52" s="198">
        <v>1931</v>
      </c>
      <c r="AI52" s="198">
        <v>1921</v>
      </c>
      <c r="AJ52" s="198">
        <v>1938</v>
      </c>
      <c r="AK52" s="199">
        <f t="shared" si="25"/>
        <v>5790</v>
      </c>
      <c r="AL52" s="179">
        <v>2033</v>
      </c>
      <c r="AM52" s="179">
        <v>2033</v>
      </c>
      <c r="AN52" s="179">
        <v>2033</v>
      </c>
      <c r="AO52" s="176">
        <f t="shared" si="26"/>
        <v>6099</v>
      </c>
      <c r="AP52" s="179">
        <v>2033</v>
      </c>
      <c r="AQ52" s="179">
        <v>2033</v>
      </c>
      <c r="AR52" s="179">
        <v>2033</v>
      </c>
      <c r="AS52" s="176">
        <f t="shared" si="27"/>
        <v>6099</v>
      </c>
      <c r="AT52" s="179">
        <v>2033</v>
      </c>
      <c r="AU52" s="179">
        <v>1342</v>
      </c>
      <c r="AV52" s="179">
        <v>1056</v>
      </c>
      <c r="AW52" s="178">
        <f t="shared" si="28"/>
        <v>4431</v>
      </c>
      <c r="AX52" s="179">
        <f t="shared" si="29"/>
        <v>16629</v>
      </c>
      <c r="AY52" s="179">
        <f t="shared" si="30"/>
        <v>22419</v>
      </c>
      <c r="BA52" s="44" t="str">
        <f t="shared" si="6"/>
        <v>1 931.00</v>
      </c>
      <c r="BB52" s="44" t="str">
        <f t="shared" si="7"/>
        <v>1 921.00</v>
      </c>
      <c r="BC52" s="44" t="str">
        <f t="shared" si="8"/>
        <v>1 938.00</v>
      </c>
      <c r="BD52" s="44" t="str">
        <f t="shared" si="9"/>
        <v>5 790.00</v>
      </c>
      <c r="BE52" s="44" t="str">
        <f t="shared" si="10"/>
        <v>2 033.00</v>
      </c>
      <c r="BF52" s="44" t="str">
        <f t="shared" si="11"/>
        <v>2 033.00</v>
      </c>
      <c r="BG52" s="44" t="str">
        <f t="shared" si="12"/>
        <v>2 033.00</v>
      </c>
      <c r="BH52" s="44" t="str">
        <f t="shared" si="13"/>
        <v>6 099.00</v>
      </c>
      <c r="BI52" s="44" t="str">
        <f t="shared" si="14"/>
        <v>2 033.00</v>
      </c>
      <c r="BJ52" s="44" t="str">
        <f t="shared" si="15"/>
        <v>2 033.00</v>
      </c>
      <c r="BK52" s="44" t="str">
        <f t="shared" si="16"/>
        <v>2 033.00</v>
      </c>
      <c r="BL52" s="44" t="str">
        <f t="shared" si="17"/>
        <v>6 099.00</v>
      </c>
      <c r="BM52" s="44" t="str">
        <f t="shared" si="18"/>
        <v>2 033.00</v>
      </c>
      <c r="BN52" s="44" t="str">
        <f t="shared" si="19"/>
        <v>1 342.00</v>
      </c>
      <c r="BO52" s="44" t="str">
        <f t="shared" si="20"/>
        <v>1 056.00</v>
      </c>
      <c r="BP52" s="44" t="str">
        <f t="shared" si="21"/>
        <v>4 431.00</v>
      </c>
      <c r="BQ52" s="44" t="str">
        <f t="shared" si="22"/>
        <v>16 629.00</v>
      </c>
      <c r="BR52" s="44" t="str">
        <f t="shared" si="23"/>
        <v>22 419.00</v>
      </c>
    </row>
    <row r="53" spans="1:70" ht="21.75" customHeight="1">
      <c r="A53" s="11">
        <f t="shared" si="31"/>
        <v>52</v>
      </c>
      <c r="B53" s="11">
        <v>6</v>
      </c>
      <c r="C53" s="48">
        <v>640</v>
      </c>
      <c r="D53" s="7" t="s">
        <v>83</v>
      </c>
      <c r="E53" s="26" t="s">
        <v>201</v>
      </c>
      <c r="F53" s="15" t="s">
        <v>202</v>
      </c>
      <c r="G53" s="15"/>
      <c r="H53" s="63" t="s">
        <v>1140</v>
      </c>
      <c r="I53" s="64" t="s">
        <v>1141</v>
      </c>
      <c r="J53" s="77" t="s">
        <v>450</v>
      </c>
      <c r="K53" s="77" t="s">
        <v>510</v>
      </c>
      <c r="L53" s="77" t="s">
        <v>714</v>
      </c>
      <c r="M53" s="104"/>
      <c r="N53" s="89"/>
      <c r="O53" s="102" t="s">
        <v>526</v>
      </c>
      <c r="P53" s="84" t="s">
        <v>529</v>
      </c>
      <c r="Q53" s="77" t="s">
        <v>526</v>
      </c>
      <c r="R53" s="77" t="s">
        <v>455</v>
      </c>
      <c r="S53" s="77"/>
      <c r="T53" s="109" t="s">
        <v>2308</v>
      </c>
      <c r="U53" s="85" t="s">
        <v>2309</v>
      </c>
      <c r="V53" s="85" t="s">
        <v>715</v>
      </c>
      <c r="W53" s="85" t="s">
        <v>455</v>
      </c>
      <c r="X53" s="85"/>
      <c r="Y53" s="110" t="s">
        <v>2310</v>
      </c>
      <c r="Z53" s="110" t="s">
        <v>2330</v>
      </c>
      <c r="AA53" s="110" t="s">
        <v>716</v>
      </c>
      <c r="AB53" s="110" t="s">
        <v>455</v>
      </c>
      <c r="AC53" s="110" t="s">
        <v>455</v>
      </c>
      <c r="AD53" s="110" t="s">
        <v>2331</v>
      </c>
      <c r="AE53" s="77" t="s">
        <v>2332</v>
      </c>
      <c r="AF53" s="119" t="s">
        <v>455</v>
      </c>
      <c r="AG53" s="131" t="s">
        <v>2606</v>
      </c>
      <c r="AH53" s="198">
        <v>2893</v>
      </c>
      <c r="AI53" s="198">
        <v>2892</v>
      </c>
      <c r="AJ53" s="198">
        <v>2897</v>
      </c>
      <c r="AK53" s="199">
        <f t="shared" si="25"/>
        <v>8682</v>
      </c>
      <c r="AL53" s="179">
        <v>4402</v>
      </c>
      <c r="AM53" s="179">
        <v>4402</v>
      </c>
      <c r="AN53" s="179">
        <v>4402</v>
      </c>
      <c r="AO53" s="176">
        <f t="shared" si="26"/>
        <v>13206</v>
      </c>
      <c r="AP53" s="179">
        <v>4402</v>
      </c>
      <c r="AQ53" s="179">
        <v>4402</v>
      </c>
      <c r="AR53" s="179">
        <v>4402</v>
      </c>
      <c r="AS53" s="176">
        <f t="shared" si="27"/>
        <v>13206</v>
      </c>
      <c r="AT53" s="179">
        <v>4402</v>
      </c>
      <c r="AU53" s="179">
        <v>2905</v>
      </c>
      <c r="AV53" s="179">
        <v>1056</v>
      </c>
      <c r="AW53" s="178">
        <f t="shared" si="28"/>
        <v>8363</v>
      </c>
      <c r="AX53" s="179">
        <f t="shared" si="29"/>
        <v>34775</v>
      </c>
      <c r="AY53" s="179">
        <f t="shared" si="30"/>
        <v>43457</v>
      </c>
      <c r="BA53" s="44" t="str">
        <f t="shared" si="6"/>
        <v>2 893.00</v>
      </c>
      <c r="BB53" s="44" t="str">
        <f t="shared" si="7"/>
        <v>2 892.00</v>
      </c>
      <c r="BC53" s="44" t="str">
        <f t="shared" si="8"/>
        <v>2 897.00</v>
      </c>
      <c r="BD53" s="44" t="str">
        <f t="shared" si="9"/>
        <v>8 682.00</v>
      </c>
      <c r="BE53" s="44" t="str">
        <f t="shared" si="10"/>
        <v>4 402.00</v>
      </c>
      <c r="BF53" s="44" t="str">
        <f t="shared" si="11"/>
        <v>4 402.00</v>
      </c>
      <c r="BG53" s="44" t="str">
        <f t="shared" si="12"/>
        <v>4 402.00</v>
      </c>
      <c r="BH53" s="44" t="str">
        <f t="shared" si="13"/>
        <v>13 206.00</v>
      </c>
      <c r="BI53" s="44" t="str">
        <f t="shared" si="14"/>
        <v>4 402.00</v>
      </c>
      <c r="BJ53" s="44" t="str">
        <f t="shared" si="15"/>
        <v>4 402.00</v>
      </c>
      <c r="BK53" s="44" t="str">
        <f t="shared" si="16"/>
        <v>4 402.00</v>
      </c>
      <c r="BL53" s="44" t="str">
        <f t="shared" si="17"/>
        <v>13 206.00</v>
      </c>
      <c r="BM53" s="44" t="str">
        <f t="shared" si="18"/>
        <v>4 402.00</v>
      </c>
      <c r="BN53" s="44" t="str">
        <f t="shared" si="19"/>
        <v>2 905.00</v>
      </c>
      <c r="BO53" s="44" t="str">
        <f t="shared" si="20"/>
        <v>1 056.00</v>
      </c>
      <c r="BP53" s="44" t="str">
        <f t="shared" si="21"/>
        <v>8 363.00</v>
      </c>
      <c r="BQ53" s="44" t="str">
        <f t="shared" si="22"/>
        <v>34 775.00</v>
      </c>
      <c r="BR53" s="44" t="str">
        <f t="shared" si="23"/>
        <v>43 457.00</v>
      </c>
    </row>
    <row r="54" spans="1:70" ht="15" customHeight="1">
      <c r="A54" s="11">
        <f t="shared" si="31"/>
        <v>53</v>
      </c>
      <c r="B54" s="11">
        <v>6</v>
      </c>
      <c r="C54" s="48">
        <v>642</v>
      </c>
      <c r="D54" s="6" t="s">
        <v>1703</v>
      </c>
      <c r="E54" s="14" t="s">
        <v>203</v>
      </c>
      <c r="F54" s="15" t="s">
        <v>1853</v>
      </c>
      <c r="G54" s="15"/>
      <c r="H54" s="58" t="s">
        <v>1142</v>
      </c>
      <c r="I54" s="59" t="s">
        <v>1143</v>
      </c>
      <c r="J54" s="70" t="s">
        <v>203</v>
      </c>
      <c r="K54" s="77" t="s">
        <v>455</v>
      </c>
      <c r="L54" s="77" t="s">
        <v>455</v>
      </c>
      <c r="M54" s="104"/>
      <c r="N54" s="89"/>
      <c r="O54" s="84" t="s">
        <v>524</v>
      </c>
      <c r="P54" s="77" t="s">
        <v>455</v>
      </c>
      <c r="Q54" s="77" t="s">
        <v>455</v>
      </c>
      <c r="R54" s="77" t="s">
        <v>455</v>
      </c>
      <c r="S54" s="77"/>
      <c r="T54" s="85" t="s">
        <v>2311</v>
      </c>
      <c r="U54" s="85" t="s">
        <v>455</v>
      </c>
      <c r="V54" s="85" t="s">
        <v>455</v>
      </c>
      <c r="W54" s="85" t="s">
        <v>455</v>
      </c>
      <c r="X54" s="85"/>
      <c r="Y54" s="85" t="s">
        <v>578</v>
      </c>
      <c r="Z54" s="110" t="s">
        <v>455</v>
      </c>
      <c r="AA54" s="110" t="s">
        <v>455</v>
      </c>
      <c r="AB54" s="110" t="s">
        <v>455</v>
      </c>
      <c r="AC54" s="110"/>
      <c r="AD54" s="84">
        <v>2731205054682</v>
      </c>
      <c r="AE54" s="119" t="s">
        <v>455</v>
      </c>
      <c r="AF54" s="119" t="s">
        <v>2333</v>
      </c>
      <c r="AG54" s="107" t="s">
        <v>2591</v>
      </c>
      <c r="AH54" s="198">
        <v>1926</v>
      </c>
      <c r="AI54" s="198">
        <v>0</v>
      </c>
      <c r="AJ54" s="198">
        <v>3864</v>
      </c>
      <c r="AK54" s="199">
        <f t="shared" si="25"/>
        <v>5790</v>
      </c>
      <c r="AL54" s="179">
        <v>2032</v>
      </c>
      <c r="AM54" s="179">
        <v>2032</v>
      </c>
      <c r="AN54" s="179">
        <v>2032</v>
      </c>
      <c r="AO54" s="176">
        <f t="shared" si="26"/>
        <v>6096</v>
      </c>
      <c r="AP54" s="179">
        <v>2032</v>
      </c>
      <c r="AQ54" s="179">
        <v>2032</v>
      </c>
      <c r="AR54" s="179">
        <v>2032</v>
      </c>
      <c r="AS54" s="176">
        <f t="shared" si="27"/>
        <v>6096</v>
      </c>
      <c r="AT54" s="179">
        <v>2032</v>
      </c>
      <c r="AU54" s="179">
        <v>1342</v>
      </c>
      <c r="AV54" s="179">
        <v>691</v>
      </c>
      <c r="AW54" s="178">
        <f t="shared" si="28"/>
        <v>4065</v>
      </c>
      <c r="AX54" s="179">
        <f t="shared" si="29"/>
        <v>16257</v>
      </c>
      <c r="AY54" s="179">
        <f t="shared" si="30"/>
        <v>22047</v>
      </c>
      <c r="BA54" s="44" t="str">
        <f t="shared" si="6"/>
        <v>1 926.00</v>
      </c>
      <c r="BB54" s="44" t="str">
        <f t="shared" si="7"/>
        <v>0.00</v>
      </c>
      <c r="BC54" s="44" t="str">
        <f t="shared" si="8"/>
        <v>3 864.00</v>
      </c>
      <c r="BD54" s="44" t="str">
        <f t="shared" si="9"/>
        <v>5 790.00</v>
      </c>
      <c r="BE54" s="44" t="str">
        <f t="shared" si="10"/>
        <v>2 032.00</v>
      </c>
      <c r="BF54" s="44" t="str">
        <f t="shared" si="11"/>
        <v>2 032.00</v>
      </c>
      <c r="BG54" s="44" t="str">
        <f t="shared" si="12"/>
        <v>2 032.00</v>
      </c>
      <c r="BH54" s="44" t="str">
        <f t="shared" si="13"/>
        <v>6 096.00</v>
      </c>
      <c r="BI54" s="44" t="str">
        <f t="shared" si="14"/>
        <v>2 032.00</v>
      </c>
      <c r="BJ54" s="44" t="str">
        <f t="shared" si="15"/>
        <v>2 032.00</v>
      </c>
      <c r="BK54" s="44" t="str">
        <f t="shared" si="16"/>
        <v>2 032.00</v>
      </c>
      <c r="BL54" s="44" t="str">
        <f t="shared" si="17"/>
        <v>6 096.00</v>
      </c>
      <c r="BM54" s="44" t="str">
        <f t="shared" si="18"/>
        <v>2 032.00</v>
      </c>
      <c r="BN54" s="44" t="str">
        <f t="shared" si="19"/>
        <v>1 342.00</v>
      </c>
      <c r="BO54" s="44" t="str">
        <f t="shared" si="20"/>
        <v>691.00</v>
      </c>
      <c r="BP54" s="44" t="str">
        <f t="shared" si="21"/>
        <v>4 065.00</v>
      </c>
      <c r="BQ54" s="44" t="str">
        <f t="shared" si="22"/>
        <v>16 257.00</v>
      </c>
      <c r="BR54" s="44" t="str">
        <f t="shared" si="23"/>
        <v>22 047.00</v>
      </c>
    </row>
    <row r="55" spans="1:70" ht="15" customHeight="1">
      <c r="A55" s="11">
        <f t="shared" si="31"/>
        <v>54</v>
      </c>
      <c r="B55" s="11">
        <v>6</v>
      </c>
      <c r="C55" s="48">
        <v>645</v>
      </c>
      <c r="D55" s="7" t="s">
        <v>1704</v>
      </c>
      <c r="E55" s="19" t="s">
        <v>204</v>
      </c>
      <c r="F55" s="15" t="s">
        <v>205</v>
      </c>
      <c r="G55" s="15"/>
      <c r="H55" s="58" t="s">
        <v>1144</v>
      </c>
      <c r="I55" s="59" t="s">
        <v>1145</v>
      </c>
      <c r="J55" s="73" t="s">
        <v>204</v>
      </c>
      <c r="K55" s="77" t="s">
        <v>511</v>
      </c>
      <c r="L55" s="77" t="s">
        <v>455</v>
      </c>
      <c r="M55" s="104"/>
      <c r="N55" s="89"/>
      <c r="O55" s="84" t="s">
        <v>524</v>
      </c>
      <c r="P55" s="84" t="s">
        <v>526</v>
      </c>
      <c r="Q55" s="77" t="s">
        <v>455</v>
      </c>
      <c r="R55" s="77" t="s">
        <v>455</v>
      </c>
      <c r="S55" s="77"/>
      <c r="T55" s="85" t="s">
        <v>579</v>
      </c>
      <c r="U55" s="85" t="s">
        <v>580</v>
      </c>
      <c r="V55" s="85" t="s">
        <v>455</v>
      </c>
      <c r="W55" s="85" t="s">
        <v>455</v>
      </c>
      <c r="X55" s="85"/>
      <c r="Y55" s="85" t="s">
        <v>581</v>
      </c>
      <c r="Z55" s="110" t="s">
        <v>2334</v>
      </c>
      <c r="AA55" s="110" t="s">
        <v>455</v>
      </c>
      <c r="AB55" s="110" t="s">
        <v>455</v>
      </c>
      <c r="AC55" s="110"/>
      <c r="AD55" s="84">
        <v>2710824054693</v>
      </c>
      <c r="AE55" s="119" t="s">
        <v>2335</v>
      </c>
      <c r="AF55" s="119" t="s">
        <v>455</v>
      </c>
      <c r="AG55" s="131" t="s">
        <v>2606</v>
      </c>
      <c r="AH55" s="198">
        <v>3204</v>
      </c>
      <c r="AI55" s="198">
        <v>3206.8</v>
      </c>
      <c r="AJ55" s="198">
        <v>3237.2</v>
      </c>
      <c r="AK55" s="199">
        <f t="shared" si="25"/>
        <v>9648</v>
      </c>
      <c r="AL55" s="179">
        <v>3387</v>
      </c>
      <c r="AM55" s="179">
        <v>3387</v>
      </c>
      <c r="AN55" s="179">
        <v>3387</v>
      </c>
      <c r="AO55" s="176">
        <f t="shared" si="26"/>
        <v>10161</v>
      </c>
      <c r="AP55" s="179">
        <v>3387</v>
      </c>
      <c r="AQ55" s="179">
        <v>3387</v>
      </c>
      <c r="AR55" s="179">
        <v>3387</v>
      </c>
      <c r="AS55" s="176">
        <f t="shared" si="27"/>
        <v>10161</v>
      </c>
      <c r="AT55" s="179">
        <v>3387</v>
      </c>
      <c r="AU55" s="179">
        <v>2236</v>
      </c>
      <c r="AV55" s="179">
        <v>1152</v>
      </c>
      <c r="AW55" s="178">
        <f t="shared" si="28"/>
        <v>6775</v>
      </c>
      <c r="AX55" s="179">
        <f t="shared" si="29"/>
        <v>27097</v>
      </c>
      <c r="AY55" s="179">
        <f t="shared" si="30"/>
        <v>36745</v>
      </c>
      <c r="BA55" s="44" t="str">
        <f t="shared" si="6"/>
        <v>3 204.00</v>
      </c>
      <c r="BB55" s="44" t="str">
        <f t="shared" si="7"/>
        <v>3 206.80</v>
      </c>
      <c r="BC55" s="44" t="str">
        <f t="shared" si="8"/>
        <v>3 237.20</v>
      </c>
      <c r="BD55" s="44" t="str">
        <f t="shared" si="9"/>
        <v>9 648.00</v>
      </c>
      <c r="BE55" s="44" t="str">
        <f t="shared" si="10"/>
        <v>3 387.00</v>
      </c>
      <c r="BF55" s="44" t="str">
        <f t="shared" si="11"/>
        <v>3 387.00</v>
      </c>
      <c r="BG55" s="44" t="str">
        <f t="shared" si="12"/>
        <v>3 387.00</v>
      </c>
      <c r="BH55" s="44" t="str">
        <f t="shared" si="13"/>
        <v>10 161.00</v>
      </c>
      <c r="BI55" s="44" t="str">
        <f t="shared" si="14"/>
        <v>3 387.00</v>
      </c>
      <c r="BJ55" s="44" t="str">
        <f t="shared" si="15"/>
        <v>3 387.00</v>
      </c>
      <c r="BK55" s="44" t="str">
        <f t="shared" si="16"/>
        <v>3 387.00</v>
      </c>
      <c r="BL55" s="44" t="str">
        <f t="shared" si="17"/>
        <v>10 161.00</v>
      </c>
      <c r="BM55" s="44" t="str">
        <f t="shared" si="18"/>
        <v>3 387.00</v>
      </c>
      <c r="BN55" s="44" t="str">
        <f t="shared" si="19"/>
        <v>2 236.00</v>
      </c>
      <c r="BO55" s="44" t="str">
        <f t="shared" si="20"/>
        <v>1 152.00</v>
      </c>
      <c r="BP55" s="44" t="str">
        <f t="shared" si="21"/>
        <v>6 775.00</v>
      </c>
      <c r="BQ55" s="44" t="str">
        <f t="shared" si="22"/>
        <v>27 097.00</v>
      </c>
      <c r="BR55" s="44" t="str">
        <f t="shared" si="23"/>
        <v>36 745.00</v>
      </c>
    </row>
    <row r="56" spans="1:70" ht="15" customHeight="1">
      <c r="A56" s="11">
        <f t="shared" si="31"/>
        <v>55</v>
      </c>
      <c r="B56" s="11">
        <v>6</v>
      </c>
      <c r="C56" s="48">
        <v>650</v>
      </c>
      <c r="D56" s="6" t="s">
        <v>1705</v>
      </c>
      <c r="E56" s="14" t="s">
        <v>206</v>
      </c>
      <c r="F56" s="15" t="s">
        <v>207</v>
      </c>
      <c r="G56" s="15"/>
      <c r="H56" s="58" t="s">
        <v>1146</v>
      </c>
      <c r="I56" s="59" t="s">
        <v>1147</v>
      </c>
      <c r="J56" s="70" t="s">
        <v>206</v>
      </c>
      <c r="K56" s="77" t="s">
        <v>455</v>
      </c>
      <c r="L56" s="77" t="s">
        <v>455</v>
      </c>
      <c r="M56" s="104"/>
      <c r="N56" s="89"/>
      <c r="O56" s="84" t="s">
        <v>526</v>
      </c>
      <c r="P56" s="77" t="s">
        <v>455</v>
      </c>
      <c r="Q56" s="77" t="s">
        <v>455</v>
      </c>
      <c r="R56" s="77" t="s">
        <v>455</v>
      </c>
      <c r="S56" s="77"/>
      <c r="T56" s="85" t="s">
        <v>582</v>
      </c>
      <c r="U56" s="85" t="s">
        <v>455</v>
      </c>
      <c r="V56" s="85" t="s">
        <v>455</v>
      </c>
      <c r="W56" s="85" t="s">
        <v>455</v>
      </c>
      <c r="X56" s="85"/>
      <c r="Y56" s="85" t="s">
        <v>583</v>
      </c>
      <c r="Z56" s="110" t="s">
        <v>455</v>
      </c>
      <c r="AA56" s="110" t="s">
        <v>455</v>
      </c>
      <c r="AB56" s="110" t="s">
        <v>455</v>
      </c>
      <c r="AC56" s="110"/>
      <c r="AD56" s="85" t="s">
        <v>583</v>
      </c>
      <c r="AE56" s="119" t="s">
        <v>455</v>
      </c>
      <c r="AF56" s="119" t="s">
        <v>2336</v>
      </c>
      <c r="AG56" s="131" t="s">
        <v>2585</v>
      </c>
      <c r="AH56" s="198">
        <v>1272</v>
      </c>
      <c r="AI56" s="198">
        <v>1272</v>
      </c>
      <c r="AJ56" s="198">
        <v>1314</v>
      </c>
      <c r="AK56" s="199">
        <f t="shared" si="25"/>
        <v>3858</v>
      </c>
      <c r="AL56" s="179">
        <v>1354</v>
      </c>
      <c r="AM56" s="179">
        <v>1354</v>
      </c>
      <c r="AN56" s="179">
        <v>1354</v>
      </c>
      <c r="AO56" s="176">
        <f t="shared" si="26"/>
        <v>4062</v>
      </c>
      <c r="AP56" s="179">
        <v>1354</v>
      </c>
      <c r="AQ56" s="179">
        <v>1354</v>
      </c>
      <c r="AR56" s="179">
        <v>1354</v>
      </c>
      <c r="AS56" s="176">
        <f t="shared" si="27"/>
        <v>4062</v>
      </c>
      <c r="AT56" s="179">
        <v>1354</v>
      </c>
      <c r="AU56" s="179">
        <v>894</v>
      </c>
      <c r="AV56" s="179">
        <v>461</v>
      </c>
      <c r="AW56" s="178">
        <f t="shared" si="28"/>
        <v>2709</v>
      </c>
      <c r="AX56" s="179">
        <f t="shared" si="29"/>
        <v>10833</v>
      </c>
      <c r="AY56" s="179">
        <f t="shared" si="30"/>
        <v>14691</v>
      </c>
      <c r="BA56" s="44" t="str">
        <f t="shared" si="6"/>
        <v>1 272.00</v>
      </c>
      <c r="BB56" s="44" t="str">
        <f t="shared" si="7"/>
        <v>1 272.00</v>
      </c>
      <c r="BC56" s="44" t="str">
        <f t="shared" si="8"/>
        <v>1 314.00</v>
      </c>
      <c r="BD56" s="44" t="str">
        <f t="shared" si="9"/>
        <v>3 858.00</v>
      </c>
      <c r="BE56" s="44" t="str">
        <f t="shared" si="10"/>
        <v>1 354.00</v>
      </c>
      <c r="BF56" s="44" t="str">
        <f t="shared" si="11"/>
        <v>1 354.00</v>
      </c>
      <c r="BG56" s="44" t="str">
        <f t="shared" si="12"/>
        <v>1 354.00</v>
      </c>
      <c r="BH56" s="44" t="str">
        <f t="shared" si="13"/>
        <v>4 062.00</v>
      </c>
      <c r="BI56" s="44" t="str">
        <f t="shared" si="14"/>
        <v>1 354.00</v>
      </c>
      <c r="BJ56" s="44" t="str">
        <f t="shared" si="15"/>
        <v>1 354.00</v>
      </c>
      <c r="BK56" s="44" t="str">
        <f t="shared" si="16"/>
        <v>1 354.00</v>
      </c>
      <c r="BL56" s="44" t="str">
        <f t="shared" si="17"/>
        <v>4 062.00</v>
      </c>
      <c r="BM56" s="44" t="str">
        <f t="shared" si="18"/>
        <v>1 354.00</v>
      </c>
      <c r="BN56" s="44" t="str">
        <f t="shared" si="19"/>
        <v>894.00</v>
      </c>
      <c r="BO56" s="44" t="str">
        <f t="shared" si="20"/>
        <v>461.00</v>
      </c>
      <c r="BP56" s="44" t="str">
        <f t="shared" si="21"/>
        <v>2 709.00</v>
      </c>
      <c r="BQ56" s="44" t="str">
        <f t="shared" si="22"/>
        <v>10 833.00</v>
      </c>
      <c r="BR56" s="44" t="str">
        <f t="shared" si="23"/>
        <v>14 691.00</v>
      </c>
    </row>
    <row r="57" spans="1:70" ht="15" customHeight="1">
      <c r="A57" s="11">
        <f t="shared" si="31"/>
        <v>56</v>
      </c>
      <c r="B57" s="11">
        <v>6</v>
      </c>
      <c r="C57" s="48">
        <v>654</v>
      </c>
      <c r="D57" s="7" t="s">
        <v>1706</v>
      </c>
      <c r="E57" s="18" t="s">
        <v>208</v>
      </c>
      <c r="F57" s="15" t="s">
        <v>209</v>
      </c>
      <c r="G57" s="15" t="s">
        <v>2017</v>
      </c>
      <c r="H57" s="58" t="s">
        <v>1148</v>
      </c>
      <c r="I57" s="59" t="s">
        <v>1149</v>
      </c>
      <c r="J57" s="72" t="s">
        <v>451</v>
      </c>
      <c r="K57" s="77" t="s">
        <v>455</v>
      </c>
      <c r="L57" s="77" t="s">
        <v>455</v>
      </c>
      <c r="M57" s="104"/>
      <c r="N57" s="89"/>
      <c r="O57" s="84" t="s">
        <v>529</v>
      </c>
      <c r="P57" s="77" t="s">
        <v>455</v>
      </c>
      <c r="Q57" s="77" t="s">
        <v>455</v>
      </c>
      <c r="R57" s="77" t="s">
        <v>455</v>
      </c>
      <c r="S57" s="77"/>
      <c r="T57" s="85" t="s">
        <v>584</v>
      </c>
      <c r="U57" s="85" t="s">
        <v>455</v>
      </c>
      <c r="V57" s="85" t="s">
        <v>455</v>
      </c>
      <c r="W57" s="85" t="s">
        <v>455</v>
      </c>
      <c r="X57" s="85"/>
      <c r="Y57" s="85" t="s">
        <v>585</v>
      </c>
      <c r="Z57" s="110" t="s">
        <v>455</v>
      </c>
      <c r="AA57" s="110" t="s">
        <v>455</v>
      </c>
      <c r="AB57" s="110" t="s">
        <v>455</v>
      </c>
      <c r="AC57" s="110"/>
      <c r="AD57" s="85" t="s">
        <v>585</v>
      </c>
      <c r="AE57" s="119" t="s">
        <v>2337</v>
      </c>
      <c r="AF57" s="119" t="s">
        <v>455</v>
      </c>
      <c r="AG57" s="131" t="s">
        <v>2606</v>
      </c>
      <c r="AH57" s="198">
        <v>1441</v>
      </c>
      <c r="AI57" s="198">
        <v>1447</v>
      </c>
      <c r="AJ57" s="198">
        <v>1534</v>
      </c>
      <c r="AK57" s="199">
        <f t="shared" si="25"/>
        <v>4422</v>
      </c>
      <c r="AL57" s="179">
        <v>1552</v>
      </c>
      <c r="AM57" s="179">
        <v>1552</v>
      </c>
      <c r="AN57" s="179">
        <v>1552</v>
      </c>
      <c r="AO57" s="176">
        <f t="shared" si="26"/>
        <v>4656</v>
      </c>
      <c r="AP57" s="179">
        <v>1552</v>
      </c>
      <c r="AQ57" s="179">
        <v>1552</v>
      </c>
      <c r="AR57" s="179">
        <v>1552</v>
      </c>
      <c r="AS57" s="176">
        <f t="shared" si="27"/>
        <v>4656</v>
      </c>
      <c r="AT57" s="179">
        <v>1552</v>
      </c>
      <c r="AU57" s="179">
        <v>1025</v>
      </c>
      <c r="AV57" s="179">
        <v>528</v>
      </c>
      <c r="AW57" s="178">
        <f t="shared" si="28"/>
        <v>3105</v>
      </c>
      <c r="AX57" s="179">
        <f t="shared" si="29"/>
        <v>12417</v>
      </c>
      <c r="AY57" s="179">
        <f t="shared" si="30"/>
        <v>16839</v>
      </c>
      <c r="BA57" s="44" t="str">
        <f t="shared" si="6"/>
        <v>1 441.00</v>
      </c>
      <c r="BB57" s="44" t="str">
        <f t="shared" si="7"/>
        <v>1 447.00</v>
      </c>
      <c r="BC57" s="44" t="str">
        <f t="shared" si="8"/>
        <v>1 534.00</v>
      </c>
      <c r="BD57" s="44" t="str">
        <f t="shared" si="9"/>
        <v>4 422.00</v>
      </c>
      <c r="BE57" s="44" t="str">
        <f t="shared" si="10"/>
        <v>1 552.00</v>
      </c>
      <c r="BF57" s="44" t="str">
        <f t="shared" si="11"/>
        <v>1 552.00</v>
      </c>
      <c r="BG57" s="44" t="str">
        <f t="shared" si="12"/>
        <v>1 552.00</v>
      </c>
      <c r="BH57" s="44" t="str">
        <f t="shared" si="13"/>
        <v>4 656.00</v>
      </c>
      <c r="BI57" s="44" t="str">
        <f t="shared" si="14"/>
        <v>1 552.00</v>
      </c>
      <c r="BJ57" s="44" t="str">
        <f t="shared" si="15"/>
        <v>1 552.00</v>
      </c>
      <c r="BK57" s="44" t="str">
        <f t="shared" si="16"/>
        <v>1 552.00</v>
      </c>
      <c r="BL57" s="44" t="str">
        <f t="shared" si="17"/>
        <v>4 656.00</v>
      </c>
      <c r="BM57" s="44" t="str">
        <f t="shared" si="18"/>
        <v>1 552.00</v>
      </c>
      <c r="BN57" s="44" t="str">
        <f t="shared" si="19"/>
        <v>1 025.00</v>
      </c>
      <c r="BO57" s="44" t="str">
        <f t="shared" si="20"/>
        <v>528.00</v>
      </c>
      <c r="BP57" s="44" t="str">
        <f t="shared" si="21"/>
        <v>3 105.00</v>
      </c>
      <c r="BQ57" s="44" t="str">
        <f t="shared" si="22"/>
        <v>12 417.00</v>
      </c>
      <c r="BR57" s="44" t="str">
        <f t="shared" si="23"/>
        <v>16 839.00</v>
      </c>
    </row>
    <row r="58" spans="1:70" ht="19.5" customHeight="1">
      <c r="A58" s="11">
        <f t="shared" si="31"/>
        <v>57</v>
      </c>
      <c r="B58" s="11">
        <v>6</v>
      </c>
      <c r="C58" s="48">
        <v>655</v>
      </c>
      <c r="D58" s="7" t="s">
        <v>1707</v>
      </c>
      <c r="E58" s="26" t="s">
        <v>104</v>
      </c>
      <c r="F58" s="15" t="s">
        <v>210</v>
      </c>
      <c r="G58" s="15"/>
      <c r="H58" s="63" t="s">
        <v>1150</v>
      </c>
      <c r="I58" s="65" t="s">
        <v>1151</v>
      </c>
      <c r="J58" s="78" t="s">
        <v>452</v>
      </c>
      <c r="K58" s="77" t="s">
        <v>512</v>
      </c>
      <c r="L58" s="78" t="s">
        <v>513</v>
      </c>
      <c r="M58" s="104"/>
      <c r="N58" s="89"/>
      <c r="O58" s="77" t="s">
        <v>529</v>
      </c>
      <c r="P58" s="77" t="s">
        <v>526</v>
      </c>
      <c r="Q58" s="77" t="s">
        <v>526</v>
      </c>
      <c r="R58" s="77" t="s">
        <v>455</v>
      </c>
      <c r="S58" s="77"/>
      <c r="T58" s="110" t="s">
        <v>586</v>
      </c>
      <c r="U58" s="110" t="s">
        <v>587</v>
      </c>
      <c r="V58" s="110" t="s">
        <v>588</v>
      </c>
      <c r="W58" s="85" t="s">
        <v>455</v>
      </c>
      <c r="X58" s="85"/>
      <c r="Y58" s="110" t="s">
        <v>589</v>
      </c>
      <c r="Z58" s="110" t="s">
        <v>2338</v>
      </c>
      <c r="AA58" s="110" t="s">
        <v>2339</v>
      </c>
      <c r="AB58" s="110" t="s">
        <v>455</v>
      </c>
      <c r="AC58" s="110"/>
      <c r="AD58" s="123">
        <v>2670915054689</v>
      </c>
      <c r="AE58" s="119" t="s">
        <v>2340</v>
      </c>
      <c r="AF58" s="119" t="s">
        <v>455</v>
      </c>
      <c r="AG58" s="131" t="s">
        <v>2606</v>
      </c>
      <c r="AH58" s="198">
        <v>3479.2</v>
      </c>
      <c r="AI58" s="198">
        <v>3473</v>
      </c>
      <c r="AJ58" s="198">
        <v>3499.8</v>
      </c>
      <c r="AK58" s="199">
        <f t="shared" si="25"/>
        <v>10452</v>
      </c>
      <c r="AL58" s="179">
        <v>3670</v>
      </c>
      <c r="AM58" s="179">
        <v>3670</v>
      </c>
      <c r="AN58" s="179">
        <v>3670</v>
      </c>
      <c r="AO58" s="176">
        <f t="shared" si="26"/>
        <v>11010</v>
      </c>
      <c r="AP58" s="179">
        <v>3670</v>
      </c>
      <c r="AQ58" s="179">
        <v>3670</v>
      </c>
      <c r="AR58" s="179">
        <v>3670</v>
      </c>
      <c r="AS58" s="176">
        <f t="shared" si="27"/>
        <v>11010</v>
      </c>
      <c r="AT58" s="179">
        <v>3670</v>
      </c>
      <c r="AU58" s="179">
        <v>2423</v>
      </c>
      <c r="AV58" s="179">
        <v>1248</v>
      </c>
      <c r="AW58" s="178">
        <f t="shared" si="28"/>
        <v>7341</v>
      </c>
      <c r="AX58" s="179">
        <f t="shared" si="29"/>
        <v>29361</v>
      </c>
      <c r="AY58" s="179">
        <f t="shared" si="30"/>
        <v>39813</v>
      </c>
      <c r="BA58" s="44" t="str">
        <f t="shared" si="6"/>
        <v>3 479.20</v>
      </c>
      <c r="BB58" s="44" t="str">
        <f t="shared" si="7"/>
        <v>3 473.00</v>
      </c>
      <c r="BC58" s="44" t="str">
        <f t="shared" si="8"/>
        <v>3 499.80</v>
      </c>
      <c r="BD58" s="44" t="str">
        <f t="shared" si="9"/>
        <v>10 452.00</v>
      </c>
      <c r="BE58" s="44" t="str">
        <f t="shared" si="10"/>
        <v>3 670.00</v>
      </c>
      <c r="BF58" s="44" t="str">
        <f t="shared" si="11"/>
        <v>3 670.00</v>
      </c>
      <c r="BG58" s="44" t="str">
        <f t="shared" si="12"/>
        <v>3 670.00</v>
      </c>
      <c r="BH58" s="44" t="str">
        <f t="shared" si="13"/>
        <v>11 010.00</v>
      </c>
      <c r="BI58" s="44" t="str">
        <f t="shared" si="14"/>
        <v>3 670.00</v>
      </c>
      <c r="BJ58" s="44" t="str">
        <f t="shared" si="15"/>
        <v>3 670.00</v>
      </c>
      <c r="BK58" s="44" t="str">
        <f t="shared" si="16"/>
        <v>3 670.00</v>
      </c>
      <c r="BL58" s="44" t="str">
        <f t="shared" si="17"/>
        <v>11 010.00</v>
      </c>
      <c r="BM58" s="44" t="str">
        <f t="shared" si="18"/>
        <v>3 670.00</v>
      </c>
      <c r="BN58" s="44" t="str">
        <f t="shared" si="19"/>
        <v>2 423.00</v>
      </c>
      <c r="BO58" s="44" t="str">
        <f t="shared" si="20"/>
        <v>1 248.00</v>
      </c>
      <c r="BP58" s="44" t="str">
        <f t="shared" si="21"/>
        <v>7 341.00</v>
      </c>
      <c r="BQ58" s="44" t="str">
        <f t="shared" si="22"/>
        <v>29 361.00</v>
      </c>
      <c r="BR58" s="44" t="str">
        <f t="shared" si="23"/>
        <v>39 813.00</v>
      </c>
    </row>
    <row r="59" spans="1:70" ht="15" customHeight="1">
      <c r="A59" s="11">
        <f t="shared" si="31"/>
        <v>58</v>
      </c>
      <c r="B59" s="11">
        <v>6</v>
      </c>
      <c r="C59" s="48">
        <v>656</v>
      </c>
      <c r="D59" s="6" t="s">
        <v>79</v>
      </c>
      <c r="E59" s="14" t="s">
        <v>211</v>
      </c>
      <c r="F59" s="21" t="s">
        <v>212</v>
      </c>
      <c r="G59" s="21"/>
      <c r="H59" s="58" t="s">
        <v>1152</v>
      </c>
      <c r="I59" s="64" t="s">
        <v>1153</v>
      </c>
      <c r="J59" s="70" t="s">
        <v>211</v>
      </c>
      <c r="K59" s="77" t="s">
        <v>455</v>
      </c>
      <c r="L59" s="77" t="s">
        <v>455</v>
      </c>
      <c r="M59" s="77" t="s">
        <v>455</v>
      </c>
      <c r="N59" s="89"/>
      <c r="O59" s="84" t="s">
        <v>526</v>
      </c>
      <c r="P59" s="77" t="s">
        <v>455</v>
      </c>
      <c r="Q59" s="77" t="s">
        <v>455</v>
      </c>
      <c r="R59" s="77" t="s">
        <v>455</v>
      </c>
      <c r="S59" s="77"/>
      <c r="T59" s="85" t="s">
        <v>590</v>
      </c>
      <c r="U59" s="85" t="s">
        <v>455</v>
      </c>
      <c r="V59" s="85" t="s">
        <v>455</v>
      </c>
      <c r="W59" s="85" t="s">
        <v>455</v>
      </c>
      <c r="X59" s="85"/>
      <c r="Y59" s="85" t="s">
        <v>591</v>
      </c>
      <c r="Z59" s="110" t="s">
        <v>455</v>
      </c>
      <c r="AA59" s="110" t="s">
        <v>455</v>
      </c>
      <c r="AB59" s="110" t="s">
        <v>455</v>
      </c>
      <c r="AC59" s="110"/>
      <c r="AD59" s="85" t="s">
        <v>591</v>
      </c>
      <c r="AE59" s="119" t="s">
        <v>455</v>
      </c>
      <c r="AF59" s="119" t="s">
        <v>2341</v>
      </c>
      <c r="AG59" s="131" t="s">
        <v>2585</v>
      </c>
      <c r="AH59" s="198">
        <v>2003</v>
      </c>
      <c r="AI59" s="198">
        <v>1929</v>
      </c>
      <c r="AJ59" s="198">
        <v>1858</v>
      </c>
      <c r="AK59" s="199">
        <f t="shared" si="25"/>
        <v>5790</v>
      </c>
      <c r="AL59" s="179">
        <v>2032</v>
      </c>
      <c r="AM59" s="179">
        <v>2032</v>
      </c>
      <c r="AN59" s="179">
        <v>2032</v>
      </c>
      <c r="AO59" s="176">
        <f t="shared" si="26"/>
        <v>6096</v>
      </c>
      <c r="AP59" s="179">
        <v>2032</v>
      </c>
      <c r="AQ59" s="179">
        <v>2032</v>
      </c>
      <c r="AR59" s="179">
        <v>2032</v>
      </c>
      <c r="AS59" s="176">
        <f t="shared" si="27"/>
        <v>6096</v>
      </c>
      <c r="AT59" s="179">
        <v>2032</v>
      </c>
      <c r="AU59" s="179">
        <v>1342</v>
      </c>
      <c r="AV59" s="179">
        <v>691</v>
      </c>
      <c r="AW59" s="178">
        <f t="shared" si="28"/>
        <v>4065</v>
      </c>
      <c r="AX59" s="179">
        <f t="shared" si="29"/>
        <v>16257</v>
      </c>
      <c r="AY59" s="179">
        <f t="shared" si="30"/>
        <v>22047</v>
      </c>
      <c r="BA59" s="44" t="str">
        <f t="shared" si="6"/>
        <v>2 003.00</v>
      </c>
      <c r="BB59" s="44" t="str">
        <f t="shared" si="7"/>
        <v>1 929.00</v>
      </c>
      <c r="BC59" s="44" t="str">
        <f t="shared" si="8"/>
        <v>1 858.00</v>
      </c>
      <c r="BD59" s="44" t="str">
        <f t="shared" si="9"/>
        <v>5 790.00</v>
      </c>
      <c r="BE59" s="44" t="str">
        <f t="shared" si="10"/>
        <v>2 032.00</v>
      </c>
      <c r="BF59" s="44" t="str">
        <f t="shared" si="11"/>
        <v>2 032.00</v>
      </c>
      <c r="BG59" s="44" t="str">
        <f t="shared" si="12"/>
        <v>2 032.00</v>
      </c>
      <c r="BH59" s="44" t="str">
        <f t="shared" si="13"/>
        <v>6 096.00</v>
      </c>
      <c r="BI59" s="44" t="str">
        <f t="shared" si="14"/>
        <v>2 032.00</v>
      </c>
      <c r="BJ59" s="44" t="str">
        <f t="shared" si="15"/>
        <v>2 032.00</v>
      </c>
      <c r="BK59" s="44" t="str">
        <f t="shared" si="16"/>
        <v>2 032.00</v>
      </c>
      <c r="BL59" s="44" t="str">
        <f t="shared" si="17"/>
        <v>6 096.00</v>
      </c>
      <c r="BM59" s="44" t="str">
        <f t="shared" si="18"/>
        <v>2 032.00</v>
      </c>
      <c r="BN59" s="44" t="str">
        <f t="shared" si="19"/>
        <v>1 342.00</v>
      </c>
      <c r="BO59" s="44" t="str">
        <f t="shared" si="20"/>
        <v>691.00</v>
      </c>
      <c r="BP59" s="44" t="str">
        <f t="shared" si="21"/>
        <v>4 065.00</v>
      </c>
      <c r="BQ59" s="44" t="str">
        <f t="shared" si="22"/>
        <v>16 257.00</v>
      </c>
      <c r="BR59" s="44" t="str">
        <f t="shared" si="23"/>
        <v>22 047.00</v>
      </c>
    </row>
    <row r="60" spans="1:70" ht="15" customHeight="1">
      <c r="A60" s="11">
        <f t="shared" si="31"/>
        <v>59</v>
      </c>
      <c r="B60" s="11">
        <v>6</v>
      </c>
      <c r="C60" s="48">
        <v>659</v>
      </c>
      <c r="D60" s="6" t="s">
        <v>80</v>
      </c>
      <c r="E60" s="24" t="s">
        <v>213</v>
      </c>
      <c r="F60" s="15" t="s">
        <v>214</v>
      </c>
      <c r="G60" s="15"/>
      <c r="H60" s="58" t="s">
        <v>1154</v>
      </c>
      <c r="I60" s="64" t="s">
        <v>1155</v>
      </c>
      <c r="J60" s="76" t="s">
        <v>213</v>
      </c>
      <c r="K60" s="77"/>
      <c r="L60" s="77" t="s">
        <v>455</v>
      </c>
      <c r="M60" s="77" t="s">
        <v>455</v>
      </c>
      <c r="N60" s="89"/>
      <c r="O60" s="84" t="s">
        <v>526</v>
      </c>
      <c r="P60" s="77"/>
      <c r="Q60" s="77" t="s">
        <v>455</v>
      </c>
      <c r="R60" s="77" t="s">
        <v>455</v>
      </c>
      <c r="S60" s="77"/>
      <c r="T60" s="85" t="s">
        <v>592</v>
      </c>
      <c r="U60" s="85"/>
      <c r="V60" s="85" t="s">
        <v>455</v>
      </c>
      <c r="W60" s="85" t="s">
        <v>455</v>
      </c>
      <c r="X60" s="85"/>
      <c r="Y60" s="85" t="s">
        <v>593</v>
      </c>
      <c r="Z60" s="110" t="s">
        <v>2342</v>
      </c>
      <c r="AA60" s="110" t="s">
        <v>455</v>
      </c>
      <c r="AB60" s="110" t="s">
        <v>455</v>
      </c>
      <c r="AC60" s="110"/>
      <c r="AD60" s="85" t="s">
        <v>593</v>
      </c>
      <c r="AE60" s="119" t="s">
        <v>455</v>
      </c>
      <c r="AF60" s="119" t="s">
        <v>2343</v>
      </c>
      <c r="AG60" s="107" t="s">
        <v>2639</v>
      </c>
      <c r="AH60" s="198">
        <v>1330</v>
      </c>
      <c r="AI60" s="198">
        <v>1392</v>
      </c>
      <c r="AJ60" s="198">
        <v>1136</v>
      </c>
      <c r="AK60" s="199">
        <f t="shared" si="25"/>
        <v>3858</v>
      </c>
      <c r="AL60" s="179">
        <v>1354</v>
      </c>
      <c r="AM60" s="179">
        <v>1354</v>
      </c>
      <c r="AN60" s="179">
        <v>1354</v>
      </c>
      <c r="AO60" s="176">
        <f t="shared" si="26"/>
        <v>4062</v>
      </c>
      <c r="AP60" s="179">
        <v>1354</v>
      </c>
      <c r="AQ60" s="179">
        <v>1354</v>
      </c>
      <c r="AR60" s="179">
        <v>1354</v>
      </c>
      <c r="AS60" s="176">
        <f t="shared" si="27"/>
        <v>4062</v>
      </c>
      <c r="AT60" s="179">
        <v>1354</v>
      </c>
      <c r="AU60" s="179">
        <v>894</v>
      </c>
      <c r="AV60" s="179">
        <v>461</v>
      </c>
      <c r="AW60" s="178">
        <f t="shared" si="28"/>
        <v>2709</v>
      </c>
      <c r="AX60" s="179">
        <f t="shared" si="29"/>
        <v>10833</v>
      </c>
      <c r="AY60" s="179">
        <f t="shared" si="30"/>
        <v>14691</v>
      </c>
      <c r="BA60" s="44" t="str">
        <f t="shared" si="6"/>
        <v>1 330.00</v>
      </c>
      <c r="BB60" s="44" t="str">
        <f t="shared" si="7"/>
        <v>1 392.00</v>
      </c>
      <c r="BC60" s="44" t="str">
        <f t="shared" si="8"/>
        <v>1 136.00</v>
      </c>
      <c r="BD60" s="44" t="str">
        <f t="shared" si="9"/>
        <v>3 858.00</v>
      </c>
      <c r="BE60" s="44" t="str">
        <f t="shared" si="10"/>
        <v>1 354.00</v>
      </c>
      <c r="BF60" s="44" t="str">
        <f t="shared" si="11"/>
        <v>1 354.00</v>
      </c>
      <c r="BG60" s="44" t="str">
        <f t="shared" si="12"/>
        <v>1 354.00</v>
      </c>
      <c r="BH60" s="44" t="str">
        <f t="shared" si="13"/>
        <v>4 062.00</v>
      </c>
      <c r="BI60" s="44" t="str">
        <f t="shared" si="14"/>
        <v>1 354.00</v>
      </c>
      <c r="BJ60" s="44" t="str">
        <f t="shared" si="15"/>
        <v>1 354.00</v>
      </c>
      <c r="BK60" s="44" t="str">
        <f t="shared" si="16"/>
        <v>1 354.00</v>
      </c>
      <c r="BL60" s="44" t="str">
        <f t="shared" si="17"/>
        <v>4 062.00</v>
      </c>
      <c r="BM60" s="44" t="str">
        <f t="shared" si="18"/>
        <v>1 354.00</v>
      </c>
      <c r="BN60" s="44" t="str">
        <f t="shared" si="19"/>
        <v>894.00</v>
      </c>
      <c r="BO60" s="44" t="str">
        <f t="shared" si="20"/>
        <v>461.00</v>
      </c>
      <c r="BP60" s="44" t="str">
        <f t="shared" si="21"/>
        <v>2 709.00</v>
      </c>
      <c r="BQ60" s="44" t="str">
        <f t="shared" si="22"/>
        <v>10 833.00</v>
      </c>
      <c r="BR60" s="44" t="str">
        <f t="shared" si="23"/>
        <v>14 691.00</v>
      </c>
    </row>
    <row r="61" spans="1:70" ht="15" customHeight="1">
      <c r="A61" s="11">
        <f t="shared" si="31"/>
        <v>60</v>
      </c>
      <c r="B61" s="11">
        <v>6</v>
      </c>
      <c r="C61" s="48">
        <v>669</v>
      </c>
      <c r="D61" s="7" t="s">
        <v>81</v>
      </c>
      <c r="E61" s="19" t="s">
        <v>215</v>
      </c>
      <c r="F61" s="15" t="s">
        <v>216</v>
      </c>
      <c r="G61" s="15"/>
      <c r="H61" s="58" t="s">
        <v>1156</v>
      </c>
      <c r="I61" s="64" t="s">
        <v>1157</v>
      </c>
      <c r="J61" s="73" t="s">
        <v>215</v>
      </c>
      <c r="K61" s="84" t="s">
        <v>514</v>
      </c>
      <c r="L61" s="77" t="s">
        <v>455</v>
      </c>
      <c r="M61" s="77" t="s">
        <v>455</v>
      </c>
      <c r="N61" s="89"/>
      <c r="O61" s="84" t="s">
        <v>524</v>
      </c>
      <c r="P61" s="77" t="s">
        <v>526</v>
      </c>
      <c r="Q61" s="77" t="s">
        <v>455</v>
      </c>
      <c r="R61" s="77" t="s">
        <v>455</v>
      </c>
      <c r="S61" s="77"/>
      <c r="T61" s="85" t="s">
        <v>594</v>
      </c>
      <c r="U61" s="87" t="s">
        <v>2171</v>
      </c>
      <c r="V61" s="85" t="s">
        <v>455</v>
      </c>
      <c r="W61" s="85" t="s">
        <v>455</v>
      </c>
      <c r="X61" s="85"/>
      <c r="Y61" s="85" t="s">
        <v>595</v>
      </c>
      <c r="Z61" s="85" t="s">
        <v>2172</v>
      </c>
      <c r="AA61" s="110" t="s">
        <v>455</v>
      </c>
      <c r="AB61" s="110" t="s">
        <v>455</v>
      </c>
      <c r="AC61" s="110"/>
      <c r="AD61" s="84">
        <v>1661004054670</v>
      </c>
      <c r="AE61" s="122" t="s">
        <v>2344</v>
      </c>
      <c r="AF61" s="119" t="s">
        <v>455</v>
      </c>
      <c r="AG61" s="131" t="s">
        <v>2606</v>
      </c>
      <c r="AH61" s="198">
        <v>3192</v>
      </c>
      <c r="AI61" s="198">
        <v>3207</v>
      </c>
      <c r="AJ61" s="198">
        <v>3249</v>
      </c>
      <c r="AK61" s="199">
        <f t="shared" si="25"/>
        <v>9648</v>
      </c>
      <c r="AL61" s="179">
        <v>3387</v>
      </c>
      <c r="AM61" s="179">
        <v>3387</v>
      </c>
      <c r="AN61" s="179">
        <v>3387</v>
      </c>
      <c r="AO61" s="176">
        <f t="shared" si="26"/>
        <v>10161</v>
      </c>
      <c r="AP61" s="179">
        <v>3387</v>
      </c>
      <c r="AQ61" s="179">
        <v>3387</v>
      </c>
      <c r="AR61" s="179">
        <v>3387</v>
      </c>
      <c r="AS61" s="176">
        <f t="shared" si="27"/>
        <v>10161</v>
      </c>
      <c r="AT61" s="179">
        <v>3387</v>
      </c>
      <c r="AU61" s="179">
        <v>2236</v>
      </c>
      <c r="AV61" s="179">
        <v>1152</v>
      </c>
      <c r="AW61" s="178">
        <f t="shared" si="28"/>
        <v>6775</v>
      </c>
      <c r="AX61" s="179">
        <f t="shared" si="29"/>
        <v>27097</v>
      </c>
      <c r="AY61" s="179">
        <f t="shared" si="30"/>
        <v>36745</v>
      </c>
      <c r="BA61" s="44" t="str">
        <f t="shared" si="6"/>
        <v>3 192.00</v>
      </c>
      <c r="BB61" s="44" t="str">
        <f t="shared" si="7"/>
        <v>3 207.00</v>
      </c>
      <c r="BC61" s="44" t="str">
        <f t="shared" si="8"/>
        <v>3 249.00</v>
      </c>
      <c r="BD61" s="44" t="str">
        <f t="shared" si="9"/>
        <v>9 648.00</v>
      </c>
      <c r="BE61" s="44" t="str">
        <f t="shared" si="10"/>
        <v>3 387.00</v>
      </c>
      <c r="BF61" s="44" t="str">
        <f t="shared" si="11"/>
        <v>3 387.00</v>
      </c>
      <c r="BG61" s="44" t="str">
        <f t="shared" si="12"/>
        <v>3 387.00</v>
      </c>
      <c r="BH61" s="44" t="str">
        <f t="shared" si="13"/>
        <v>10 161.00</v>
      </c>
      <c r="BI61" s="44" t="str">
        <f t="shared" si="14"/>
        <v>3 387.00</v>
      </c>
      <c r="BJ61" s="44" t="str">
        <f t="shared" si="15"/>
        <v>3 387.00</v>
      </c>
      <c r="BK61" s="44" t="str">
        <f t="shared" si="16"/>
        <v>3 387.00</v>
      </c>
      <c r="BL61" s="44" t="str">
        <f t="shared" si="17"/>
        <v>10 161.00</v>
      </c>
      <c r="BM61" s="44" t="str">
        <f t="shared" si="18"/>
        <v>3 387.00</v>
      </c>
      <c r="BN61" s="44" t="str">
        <f t="shared" si="19"/>
        <v>2 236.00</v>
      </c>
      <c r="BO61" s="44" t="str">
        <f t="shared" si="20"/>
        <v>1 152.00</v>
      </c>
      <c r="BP61" s="44" t="str">
        <f t="shared" si="21"/>
        <v>6 775.00</v>
      </c>
      <c r="BQ61" s="44" t="str">
        <f t="shared" si="22"/>
        <v>27 097.00</v>
      </c>
      <c r="BR61" s="44" t="str">
        <f t="shared" si="23"/>
        <v>36 745.00</v>
      </c>
    </row>
    <row r="62" spans="1:70" ht="15" customHeight="1">
      <c r="A62" s="11">
        <f t="shared" si="31"/>
        <v>61</v>
      </c>
      <c r="B62" s="11">
        <v>6</v>
      </c>
      <c r="C62" s="48">
        <v>681</v>
      </c>
      <c r="D62" s="7" t="s">
        <v>1700</v>
      </c>
      <c r="E62" s="27" t="s">
        <v>217</v>
      </c>
      <c r="F62" s="15" t="s">
        <v>218</v>
      </c>
      <c r="G62" s="15"/>
      <c r="H62" s="58" t="s">
        <v>1158</v>
      </c>
      <c r="I62" s="59" t="s">
        <v>1159</v>
      </c>
      <c r="J62" s="79" t="s">
        <v>217</v>
      </c>
      <c r="K62" s="77" t="s">
        <v>455</v>
      </c>
      <c r="L62" s="77" t="s">
        <v>455</v>
      </c>
      <c r="M62" s="77" t="s">
        <v>455</v>
      </c>
      <c r="N62" s="89"/>
      <c r="O62" s="84" t="s">
        <v>524</v>
      </c>
      <c r="P62" s="77" t="s">
        <v>455</v>
      </c>
      <c r="Q62" s="77" t="s">
        <v>455</v>
      </c>
      <c r="R62" s="77" t="s">
        <v>455</v>
      </c>
      <c r="S62" s="77"/>
      <c r="T62" s="85" t="s">
        <v>596</v>
      </c>
      <c r="U62" s="85" t="s">
        <v>455</v>
      </c>
      <c r="V62" s="85" t="s">
        <v>455</v>
      </c>
      <c r="W62" s="85" t="s">
        <v>455</v>
      </c>
      <c r="X62" s="85"/>
      <c r="Y62" s="85" t="s">
        <v>597</v>
      </c>
      <c r="Z62" s="110" t="s">
        <v>455</v>
      </c>
      <c r="AA62" s="110" t="s">
        <v>455</v>
      </c>
      <c r="AB62" s="110" t="s">
        <v>455</v>
      </c>
      <c r="AC62" s="110"/>
      <c r="AD62" s="84">
        <v>2740606052907</v>
      </c>
      <c r="AE62" s="119" t="s">
        <v>2345</v>
      </c>
      <c r="AF62" s="119" t="s">
        <v>455</v>
      </c>
      <c r="AG62" s="131" t="s">
        <v>2606</v>
      </c>
      <c r="AH62" s="198">
        <v>1608</v>
      </c>
      <c r="AI62" s="198">
        <v>1547</v>
      </c>
      <c r="AJ62" s="198">
        <v>1669</v>
      </c>
      <c r="AK62" s="199">
        <f t="shared" si="25"/>
        <v>4824</v>
      </c>
      <c r="AL62" s="177">
        <v>1693</v>
      </c>
      <c r="AM62" s="177">
        <v>1693</v>
      </c>
      <c r="AN62" s="177">
        <v>1693</v>
      </c>
      <c r="AO62" s="176">
        <f t="shared" si="26"/>
        <v>5079</v>
      </c>
      <c r="AP62" s="177">
        <v>1693</v>
      </c>
      <c r="AQ62" s="177">
        <v>1693</v>
      </c>
      <c r="AR62" s="177">
        <v>1693</v>
      </c>
      <c r="AS62" s="176">
        <f t="shared" si="27"/>
        <v>5079</v>
      </c>
      <c r="AT62" s="177">
        <v>1693</v>
      </c>
      <c r="AU62" s="177">
        <v>1117</v>
      </c>
      <c r="AV62" s="179">
        <v>576</v>
      </c>
      <c r="AW62" s="178">
        <f t="shared" si="28"/>
        <v>3386</v>
      </c>
      <c r="AX62" s="179">
        <f t="shared" si="29"/>
        <v>13544</v>
      </c>
      <c r="AY62" s="179">
        <f t="shared" si="30"/>
        <v>18368</v>
      </c>
      <c r="BA62" s="44" t="str">
        <f t="shared" si="6"/>
        <v>1 608.00</v>
      </c>
      <c r="BB62" s="44" t="str">
        <f t="shared" si="7"/>
        <v>1 547.00</v>
      </c>
      <c r="BC62" s="44" t="str">
        <f t="shared" si="8"/>
        <v>1 669.00</v>
      </c>
      <c r="BD62" s="44" t="str">
        <f t="shared" si="9"/>
        <v>4 824.00</v>
      </c>
      <c r="BE62" s="44" t="str">
        <f t="shared" si="10"/>
        <v>1 693.00</v>
      </c>
      <c r="BF62" s="44" t="str">
        <f t="shared" si="11"/>
        <v>1 693.00</v>
      </c>
      <c r="BG62" s="44" t="str">
        <f t="shared" si="12"/>
        <v>1 693.00</v>
      </c>
      <c r="BH62" s="44" t="str">
        <f t="shared" si="13"/>
        <v>5 079.00</v>
      </c>
      <c r="BI62" s="44" t="str">
        <f t="shared" si="14"/>
        <v>1 693.00</v>
      </c>
      <c r="BJ62" s="44" t="str">
        <f t="shared" si="15"/>
        <v>1 693.00</v>
      </c>
      <c r="BK62" s="44" t="str">
        <f t="shared" si="16"/>
        <v>1 693.00</v>
      </c>
      <c r="BL62" s="44" t="str">
        <f t="shared" si="17"/>
        <v>5 079.00</v>
      </c>
      <c r="BM62" s="44" t="str">
        <f t="shared" si="18"/>
        <v>1 693.00</v>
      </c>
      <c r="BN62" s="44" t="str">
        <f t="shared" si="19"/>
        <v>1 117.00</v>
      </c>
      <c r="BO62" s="44" t="str">
        <f t="shared" si="20"/>
        <v>576.00</v>
      </c>
      <c r="BP62" s="44" t="str">
        <f t="shared" si="21"/>
        <v>3 386.00</v>
      </c>
      <c r="BQ62" s="44" t="str">
        <f t="shared" si="22"/>
        <v>13 544.00</v>
      </c>
      <c r="BR62" s="44" t="str">
        <f t="shared" si="23"/>
        <v>18 368.00</v>
      </c>
    </row>
    <row r="63" spans="1:70" ht="15" customHeight="1">
      <c r="A63" s="11">
        <f t="shared" si="31"/>
        <v>62</v>
      </c>
      <c r="B63" s="11">
        <v>6</v>
      </c>
      <c r="C63" s="48">
        <v>684</v>
      </c>
      <c r="D63" s="6" t="s">
        <v>1701</v>
      </c>
      <c r="E63" s="24" t="s">
        <v>219</v>
      </c>
      <c r="F63" s="15" t="s">
        <v>220</v>
      </c>
      <c r="G63" s="15"/>
      <c r="H63" s="58" t="s">
        <v>1160</v>
      </c>
      <c r="I63" s="59" t="s">
        <v>1161</v>
      </c>
      <c r="J63" s="76" t="s">
        <v>219</v>
      </c>
      <c r="K63" s="77" t="s">
        <v>455</v>
      </c>
      <c r="L63" s="77" t="s">
        <v>455</v>
      </c>
      <c r="M63" s="77" t="s">
        <v>455</v>
      </c>
      <c r="N63" s="89"/>
      <c r="O63" s="84" t="s">
        <v>529</v>
      </c>
      <c r="P63" s="77" t="s">
        <v>455</v>
      </c>
      <c r="Q63" s="77" t="s">
        <v>455</v>
      </c>
      <c r="R63" s="77" t="s">
        <v>455</v>
      </c>
      <c r="S63" s="77"/>
      <c r="T63" s="85" t="s">
        <v>598</v>
      </c>
      <c r="U63" s="85" t="s">
        <v>455</v>
      </c>
      <c r="V63" s="85" t="s">
        <v>455</v>
      </c>
      <c r="W63" s="85" t="s">
        <v>455</v>
      </c>
      <c r="X63" s="85"/>
      <c r="Y63" s="85" t="s">
        <v>599</v>
      </c>
      <c r="Z63" s="110" t="s">
        <v>455</v>
      </c>
      <c r="AA63" s="110" t="s">
        <v>455</v>
      </c>
      <c r="AB63" s="110" t="s">
        <v>455</v>
      </c>
      <c r="AC63" s="110"/>
      <c r="AD63" s="84">
        <v>1530317054665</v>
      </c>
      <c r="AE63" s="119" t="s">
        <v>455</v>
      </c>
      <c r="AF63" s="119" t="s">
        <v>2346</v>
      </c>
      <c r="AG63" s="107" t="s">
        <v>2639</v>
      </c>
      <c r="AH63" s="198">
        <v>1329.6</v>
      </c>
      <c r="AI63" s="198">
        <v>1399.2</v>
      </c>
      <c r="AJ63" s="198">
        <v>1291.2</v>
      </c>
      <c r="AK63" s="199">
        <f t="shared" si="25"/>
        <v>4020</v>
      </c>
      <c r="AL63" s="177">
        <v>1411</v>
      </c>
      <c r="AM63" s="177">
        <v>1411</v>
      </c>
      <c r="AN63" s="177">
        <v>1411</v>
      </c>
      <c r="AO63" s="176">
        <f t="shared" si="26"/>
        <v>4233</v>
      </c>
      <c r="AP63" s="177">
        <v>1411</v>
      </c>
      <c r="AQ63" s="177">
        <v>1411</v>
      </c>
      <c r="AR63" s="177">
        <v>1411</v>
      </c>
      <c r="AS63" s="176">
        <f t="shared" si="27"/>
        <v>4233</v>
      </c>
      <c r="AT63" s="177">
        <v>1411</v>
      </c>
      <c r="AU63" s="177">
        <v>932</v>
      </c>
      <c r="AV63" s="179">
        <v>480</v>
      </c>
      <c r="AW63" s="178">
        <f t="shared" si="28"/>
        <v>2823</v>
      </c>
      <c r="AX63" s="179">
        <f t="shared" si="29"/>
        <v>11289</v>
      </c>
      <c r="AY63" s="179">
        <f t="shared" si="30"/>
        <v>15309</v>
      </c>
      <c r="BA63" s="44" t="str">
        <f t="shared" si="6"/>
        <v>1 329.60</v>
      </c>
      <c r="BB63" s="44" t="str">
        <f t="shared" si="7"/>
        <v>1 399.20</v>
      </c>
      <c r="BC63" s="44" t="str">
        <f t="shared" si="8"/>
        <v>1 291.20</v>
      </c>
      <c r="BD63" s="44" t="str">
        <f t="shared" si="9"/>
        <v>4 020.00</v>
      </c>
      <c r="BE63" s="44" t="str">
        <f t="shared" si="10"/>
        <v>1 411.00</v>
      </c>
      <c r="BF63" s="44" t="str">
        <f t="shared" si="11"/>
        <v>1 411.00</v>
      </c>
      <c r="BG63" s="44" t="str">
        <f t="shared" si="12"/>
        <v>1 411.00</v>
      </c>
      <c r="BH63" s="44" t="str">
        <f t="shared" si="13"/>
        <v>4 233.00</v>
      </c>
      <c r="BI63" s="44" t="str">
        <f t="shared" si="14"/>
        <v>1 411.00</v>
      </c>
      <c r="BJ63" s="44" t="str">
        <f t="shared" si="15"/>
        <v>1 411.00</v>
      </c>
      <c r="BK63" s="44" t="str">
        <f t="shared" si="16"/>
        <v>1 411.00</v>
      </c>
      <c r="BL63" s="44" t="str">
        <f t="shared" si="17"/>
        <v>4 233.00</v>
      </c>
      <c r="BM63" s="44" t="str">
        <f t="shared" si="18"/>
        <v>1 411.00</v>
      </c>
      <c r="BN63" s="44" t="str">
        <f t="shared" si="19"/>
        <v>932.00</v>
      </c>
      <c r="BO63" s="44" t="str">
        <f t="shared" si="20"/>
        <v>480.00</v>
      </c>
      <c r="BP63" s="44" t="str">
        <f t="shared" si="21"/>
        <v>2 823.00</v>
      </c>
      <c r="BQ63" s="44" t="str">
        <f t="shared" si="22"/>
        <v>11 289.00</v>
      </c>
      <c r="BR63" s="44" t="str">
        <f t="shared" si="23"/>
        <v>15 309.00</v>
      </c>
    </row>
    <row r="64" spans="1:70" ht="15" customHeight="1">
      <c r="A64" s="11">
        <f t="shared" si="31"/>
        <v>63</v>
      </c>
      <c r="B64" s="11">
        <v>6</v>
      </c>
      <c r="C64" s="48">
        <v>686</v>
      </c>
      <c r="D64" s="7" t="s">
        <v>1490</v>
      </c>
      <c r="E64" s="19" t="s">
        <v>221</v>
      </c>
      <c r="F64" s="25" t="s">
        <v>222</v>
      </c>
      <c r="G64" s="25"/>
      <c r="H64" s="58" t="s">
        <v>1162</v>
      </c>
      <c r="I64" s="59" t="s">
        <v>1163</v>
      </c>
      <c r="J64" s="73" t="s">
        <v>221</v>
      </c>
      <c r="K64" s="77" t="s">
        <v>455</v>
      </c>
      <c r="L64" s="77" t="s">
        <v>455</v>
      </c>
      <c r="M64" s="77" t="s">
        <v>455</v>
      </c>
      <c r="N64" s="89"/>
      <c r="O64" s="84" t="s">
        <v>524</v>
      </c>
      <c r="P64" s="77"/>
      <c r="Q64" s="77" t="s">
        <v>455</v>
      </c>
      <c r="R64" s="77" t="s">
        <v>455</v>
      </c>
      <c r="S64" s="77"/>
      <c r="T64" s="85" t="s">
        <v>600</v>
      </c>
      <c r="U64" s="85"/>
      <c r="V64" s="85" t="s">
        <v>455</v>
      </c>
      <c r="W64" s="85" t="s">
        <v>455</v>
      </c>
      <c r="X64" s="85"/>
      <c r="Y64" s="85" t="s">
        <v>601</v>
      </c>
      <c r="Z64" s="110" t="s">
        <v>1868</v>
      </c>
      <c r="AA64" s="110" t="s">
        <v>455</v>
      </c>
      <c r="AB64" s="110" t="s">
        <v>455</v>
      </c>
      <c r="AC64" s="110"/>
      <c r="AD64" s="84">
        <v>2760420113705</v>
      </c>
      <c r="AE64" s="119" t="s">
        <v>2347</v>
      </c>
      <c r="AF64" s="119" t="s">
        <v>455</v>
      </c>
      <c r="AG64" s="131" t="s">
        <v>2606</v>
      </c>
      <c r="AH64" s="198">
        <v>1482</v>
      </c>
      <c r="AI64" s="198">
        <v>1638</v>
      </c>
      <c r="AJ64" s="198">
        <v>1704</v>
      </c>
      <c r="AK64" s="199">
        <f t="shared" si="25"/>
        <v>4824</v>
      </c>
      <c r="AL64" s="177">
        <v>1693</v>
      </c>
      <c r="AM64" s="177">
        <v>1693</v>
      </c>
      <c r="AN64" s="177">
        <v>1693</v>
      </c>
      <c r="AO64" s="176">
        <f t="shared" si="26"/>
        <v>5079</v>
      </c>
      <c r="AP64" s="177">
        <v>1693</v>
      </c>
      <c r="AQ64" s="177">
        <v>1693</v>
      </c>
      <c r="AR64" s="177">
        <v>1693</v>
      </c>
      <c r="AS64" s="176">
        <f t="shared" si="27"/>
        <v>5079</v>
      </c>
      <c r="AT64" s="177">
        <v>1693</v>
      </c>
      <c r="AU64" s="177">
        <v>1117</v>
      </c>
      <c r="AV64" s="179">
        <v>576</v>
      </c>
      <c r="AW64" s="178">
        <f t="shared" si="28"/>
        <v>3386</v>
      </c>
      <c r="AX64" s="179">
        <f t="shared" si="29"/>
        <v>13544</v>
      </c>
      <c r="AY64" s="179">
        <f t="shared" si="30"/>
        <v>18368</v>
      </c>
      <c r="BA64" s="44" t="str">
        <f t="shared" si="6"/>
        <v>1 482.00</v>
      </c>
      <c r="BB64" s="44" t="str">
        <f t="shared" si="7"/>
        <v>1 638.00</v>
      </c>
      <c r="BC64" s="44" t="str">
        <f t="shared" si="8"/>
        <v>1 704.00</v>
      </c>
      <c r="BD64" s="44" t="str">
        <f t="shared" si="9"/>
        <v>4 824.00</v>
      </c>
      <c r="BE64" s="44" t="str">
        <f t="shared" si="10"/>
        <v>1 693.00</v>
      </c>
      <c r="BF64" s="44" t="str">
        <f t="shared" si="11"/>
        <v>1 693.00</v>
      </c>
      <c r="BG64" s="44" t="str">
        <f t="shared" si="12"/>
        <v>1 693.00</v>
      </c>
      <c r="BH64" s="44" t="str">
        <f t="shared" si="13"/>
        <v>5 079.00</v>
      </c>
      <c r="BI64" s="44" t="str">
        <f t="shared" si="14"/>
        <v>1 693.00</v>
      </c>
      <c r="BJ64" s="44" t="str">
        <f t="shared" si="15"/>
        <v>1 693.00</v>
      </c>
      <c r="BK64" s="44" t="str">
        <f t="shared" si="16"/>
        <v>1 693.00</v>
      </c>
      <c r="BL64" s="44" t="str">
        <f t="shared" si="17"/>
        <v>5 079.00</v>
      </c>
      <c r="BM64" s="44" t="str">
        <f t="shared" si="18"/>
        <v>1 693.00</v>
      </c>
      <c r="BN64" s="44" t="str">
        <f t="shared" si="19"/>
        <v>1 117.00</v>
      </c>
      <c r="BO64" s="44" t="str">
        <f t="shared" si="20"/>
        <v>576.00</v>
      </c>
      <c r="BP64" s="44" t="str">
        <f t="shared" si="21"/>
        <v>3 386.00</v>
      </c>
      <c r="BQ64" s="44" t="str">
        <f t="shared" si="22"/>
        <v>13 544.00</v>
      </c>
      <c r="BR64" s="44" t="str">
        <f t="shared" si="23"/>
        <v>18 368.00</v>
      </c>
    </row>
    <row r="65" spans="1:70" ht="15" customHeight="1">
      <c r="A65" s="11">
        <f t="shared" si="31"/>
        <v>64</v>
      </c>
      <c r="B65" s="11">
        <v>6</v>
      </c>
      <c r="C65" s="48">
        <v>688</v>
      </c>
      <c r="D65" s="6" t="s">
        <v>1491</v>
      </c>
      <c r="E65" s="24" t="s">
        <v>223</v>
      </c>
      <c r="F65" s="15" t="s">
        <v>224</v>
      </c>
      <c r="G65" s="15"/>
      <c r="H65" s="58" t="s">
        <v>1164</v>
      </c>
      <c r="I65" s="59" t="s">
        <v>1165</v>
      </c>
      <c r="J65" s="76" t="s">
        <v>223</v>
      </c>
      <c r="K65" s="77" t="s">
        <v>455</v>
      </c>
      <c r="L65" s="77" t="s">
        <v>455</v>
      </c>
      <c r="M65" s="77" t="s">
        <v>455</v>
      </c>
      <c r="N65" s="89"/>
      <c r="O65" s="84" t="s">
        <v>526</v>
      </c>
      <c r="P65" s="77" t="s">
        <v>455</v>
      </c>
      <c r="Q65" s="77" t="s">
        <v>455</v>
      </c>
      <c r="R65" s="77" t="s">
        <v>455</v>
      </c>
      <c r="S65" s="77"/>
      <c r="T65" s="85" t="s">
        <v>602</v>
      </c>
      <c r="U65" s="85" t="s">
        <v>455</v>
      </c>
      <c r="V65" s="85" t="s">
        <v>455</v>
      </c>
      <c r="W65" s="85" t="s">
        <v>455</v>
      </c>
      <c r="X65" s="85"/>
      <c r="Y65" s="85" t="s">
        <v>603</v>
      </c>
      <c r="Z65" s="110" t="s">
        <v>455</v>
      </c>
      <c r="AA65" s="110" t="s">
        <v>455</v>
      </c>
      <c r="AB65" s="110" t="s">
        <v>455</v>
      </c>
      <c r="AC65" s="110"/>
      <c r="AD65" s="84">
        <v>1770501051118</v>
      </c>
      <c r="AE65" s="119" t="s">
        <v>455</v>
      </c>
      <c r="AF65" s="119" t="s">
        <v>2348</v>
      </c>
      <c r="AG65" s="107" t="s">
        <v>2591</v>
      </c>
      <c r="AH65" s="198">
        <v>1050</v>
      </c>
      <c r="AI65" s="198">
        <v>1054</v>
      </c>
      <c r="AJ65" s="198">
        <v>1112</v>
      </c>
      <c r="AK65" s="199">
        <f t="shared" si="25"/>
        <v>3216</v>
      </c>
      <c r="AL65" s="177">
        <v>1129</v>
      </c>
      <c r="AM65" s="177">
        <v>1129</v>
      </c>
      <c r="AN65" s="177">
        <v>1129</v>
      </c>
      <c r="AO65" s="176">
        <f t="shared" si="26"/>
        <v>3387</v>
      </c>
      <c r="AP65" s="177">
        <v>1129</v>
      </c>
      <c r="AQ65" s="177">
        <v>1129</v>
      </c>
      <c r="AR65" s="177">
        <v>1129</v>
      </c>
      <c r="AS65" s="176">
        <f t="shared" si="27"/>
        <v>3387</v>
      </c>
      <c r="AT65" s="177">
        <v>1129</v>
      </c>
      <c r="AU65" s="177">
        <v>745</v>
      </c>
      <c r="AV65" s="179">
        <v>384</v>
      </c>
      <c r="AW65" s="178">
        <f t="shared" si="28"/>
        <v>2258</v>
      </c>
      <c r="AX65" s="179">
        <f t="shared" si="29"/>
        <v>9032</v>
      </c>
      <c r="AY65" s="179">
        <f t="shared" si="30"/>
        <v>12248</v>
      </c>
      <c r="BA65" s="44" t="str">
        <f t="shared" si="6"/>
        <v>1 050.00</v>
      </c>
      <c r="BB65" s="44" t="str">
        <f t="shared" si="7"/>
        <v>1 054.00</v>
      </c>
      <c r="BC65" s="44" t="str">
        <f t="shared" si="8"/>
        <v>1 112.00</v>
      </c>
      <c r="BD65" s="44" t="str">
        <f t="shared" si="9"/>
        <v>3 216.00</v>
      </c>
      <c r="BE65" s="44" t="str">
        <f t="shared" si="10"/>
        <v>1 129.00</v>
      </c>
      <c r="BF65" s="44" t="str">
        <f t="shared" si="11"/>
        <v>1 129.00</v>
      </c>
      <c r="BG65" s="44" t="str">
        <f t="shared" si="12"/>
        <v>1 129.00</v>
      </c>
      <c r="BH65" s="44" t="str">
        <f t="shared" si="13"/>
        <v>3 387.00</v>
      </c>
      <c r="BI65" s="44" t="str">
        <f t="shared" si="14"/>
        <v>1 129.00</v>
      </c>
      <c r="BJ65" s="44" t="str">
        <f t="shared" si="15"/>
        <v>1 129.00</v>
      </c>
      <c r="BK65" s="44" t="str">
        <f t="shared" si="16"/>
        <v>1 129.00</v>
      </c>
      <c r="BL65" s="44" t="str">
        <f t="shared" si="17"/>
        <v>3 387.00</v>
      </c>
      <c r="BM65" s="44" t="str">
        <f t="shared" si="18"/>
        <v>1 129.00</v>
      </c>
      <c r="BN65" s="44" t="str">
        <f t="shared" si="19"/>
        <v>745.00</v>
      </c>
      <c r="BO65" s="44" t="str">
        <f t="shared" si="20"/>
        <v>384.00</v>
      </c>
      <c r="BP65" s="44" t="str">
        <f t="shared" si="21"/>
        <v>2 258.00</v>
      </c>
      <c r="BQ65" s="44" t="str">
        <f t="shared" si="22"/>
        <v>9 032.00</v>
      </c>
      <c r="BR65" s="44" t="str">
        <f t="shared" si="23"/>
        <v>12 248.00</v>
      </c>
    </row>
    <row r="66" spans="1:70" ht="15" customHeight="1">
      <c r="A66" s="11">
        <f t="shared" si="31"/>
        <v>65</v>
      </c>
      <c r="B66" s="11">
        <v>6</v>
      </c>
      <c r="C66" s="48">
        <v>689</v>
      </c>
      <c r="D66" s="7" t="s">
        <v>547</v>
      </c>
      <c r="E66" s="28" t="s">
        <v>225</v>
      </c>
      <c r="F66" s="15" t="s">
        <v>226</v>
      </c>
      <c r="G66" s="15"/>
      <c r="H66" s="58" t="s">
        <v>1166</v>
      </c>
      <c r="I66" s="59" t="s">
        <v>1167</v>
      </c>
      <c r="J66" s="76" t="s">
        <v>225</v>
      </c>
      <c r="K66" s="77" t="s">
        <v>455</v>
      </c>
      <c r="L66" s="77" t="s">
        <v>455</v>
      </c>
      <c r="M66" s="77" t="s">
        <v>455</v>
      </c>
      <c r="N66" s="89"/>
      <c r="O66" s="84" t="s">
        <v>526</v>
      </c>
      <c r="P66" s="77" t="s">
        <v>455</v>
      </c>
      <c r="Q66" s="77" t="s">
        <v>455</v>
      </c>
      <c r="R66" s="77" t="s">
        <v>455</v>
      </c>
      <c r="S66" s="77"/>
      <c r="T66" s="66" t="s">
        <v>604</v>
      </c>
      <c r="U66" s="85" t="s">
        <v>455</v>
      </c>
      <c r="V66" s="85" t="s">
        <v>455</v>
      </c>
      <c r="W66" s="85" t="s">
        <v>455</v>
      </c>
      <c r="X66" s="85"/>
      <c r="Y66" s="85" t="s">
        <v>605</v>
      </c>
      <c r="Z66" s="110" t="s">
        <v>455</v>
      </c>
      <c r="AA66" s="110" t="s">
        <v>455</v>
      </c>
      <c r="AB66" s="110" t="s">
        <v>455</v>
      </c>
      <c r="AC66" s="110"/>
      <c r="AD66" s="84">
        <v>2740308054681</v>
      </c>
      <c r="AE66" s="119" t="s">
        <v>2349</v>
      </c>
      <c r="AF66" s="119" t="s">
        <v>455</v>
      </c>
      <c r="AG66" s="131" t="s">
        <v>2606</v>
      </c>
      <c r="AH66" s="198">
        <v>1078</v>
      </c>
      <c r="AI66" s="198">
        <v>1069</v>
      </c>
      <c r="AJ66" s="198">
        <v>1069</v>
      </c>
      <c r="AK66" s="199">
        <f aca="true" t="shared" si="32" ref="AK66:AK83">AH66+AI66+AJ66</f>
        <v>3216</v>
      </c>
      <c r="AL66" s="177">
        <v>1129</v>
      </c>
      <c r="AM66" s="177">
        <v>1129</v>
      </c>
      <c r="AN66" s="177">
        <v>1129</v>
      </c>
      <c r="AO66" s="176">
        <f aca="true" t="shared" si="33" ref="AO66:AO83">AL66+AM66+AN66</f>
        <v>3387</v>
      </c>
      <c r="AP66" s="177">
        <v>1129</v>
      </c>
      <c r="AQ66" s="177">
        <v>1129</v>
      </c>
      <c r="AR66" s="177">
        <v>1129</v>
      </c>
      <c r="AS66" s="176">
        <f aca="true" t="shared" si="34" ref="AS66:AS83">AP66+AQ66+AR66</f>
        <v>3387</v>
      </c>
      <c r="AT66" s="177">
        <v>1129</v>
      </c>
      <c r="AU66" s="177">
        <v>745</v>
      </c>
      <c r="AV66" s="179">
        <v>384</v>
      </c>
      <c r="AW66" s="178">
        <f aca="true" t="shared" si="35" ref="AW66:AW83">AT66+AU66+AV66</f>
        <v>2258</v>
      </c>
      <c r="AX66" s="179">
        <f aca="true" t="shared" si="36" ref="AX66:AX83">AO66+AS66+AW66</f>
        <v>9032</v>
      </c>
      <c r="AY66" s="179">
        <f aca="true" t="shared" si="37" ref="AY66:AY83">AW66+AS66+AO66+AK66</f>
        <v>12248</v>
      </c>
      <c r="BA66" s="44" t="str">
        <f aca="true" t="shared" si="38" ref="BA66:BA128">FIXED(AH66)</f>
        <v>1 078.00</v>
      </c>
      <c r="BB66" s="44" t="str">
        <f aca="true" t="shared" si="39" ref="BB66:BB128">FIXED(AI66)</f>
        <v>1 069.00</v>
      </c>
      <c r="BC66" s="44" t="str">
        <f aca="true" t="shared" si="40" ref="BC66:BC128">FIXED(AJ66)</f>
        <v>1 069.00</v>
      </c>
      <c r="BD66" s="44" t="str">
        <f aca="true" t="shared" si="41" ref="BD66:BD128">FIXED(AK66)</f>
        <v>3 216.00</v>
      </c>
      <c r="BE66" s="44" t="str">
        <f aca="true" t="shared" si="42" ref="BE66:BE128">FIXED(AL66)</f>
        <v>1 129.00</v>
      </c>
      <c r="BF66" s="44" t="str">
        <f aca="true" t="shared" si="43" ref="BF66:BF128">FIXED(AM66)</f>
        <v>1 129.00</v>
      </c>
      <c r="BG66" s="44" t="str">
        <f aca="true" t="shared" si="44" ref="BG66:BG128">FIXED(AN66)</f>
        <v>1 129.00</v>
      </c>
      <c r="BH66" s="44" t="str">
        <f aca="true" t="shared" si="45" ref="BH66:BH128">FIXED(AO66)</f>
        <v>3 387.00</v>
      </c>
      <c r="BI66" s="44" t="str">
        <f aca="true" t="shared" si="46" ref="BI66:BI128">FIXED(AP66)</f>
        <v>1 129.00</v>
      </c>
      <c r="BJ66" s="44" t="str">
        <f aca="true" t="shared" si="47" ref="BJ66:BJ128">FIXED(AQ66)</f>
        <v>1 129.00</v>
      </c>
      <c r="BK66" s="44" t="str">
        <f aca="true" t="shared" si="48" ref="BK66:BK128">FIXED(AR66)</f>
        <v>1 129.00</v>
      </c>
      <c r="BL66" s="44" t="str">
        <f aca="true" t="shared" si="49" ref="BL66:BL128">FIXED(AS66)</f>
        <v>3 387.00</v>
      </c>
      <c r="BM66" s="44" t="str">
        <f aca="true" t="shared" si="50" ref="BM66:BM128">FIXED(AT66)</f>
        <v>1 129.00</v>
      </c>
      <c r="BN66" s="44" t="str">
        <f aca="true" t="shared" si="51" ref="BN66:BN128">FIXED(AU66)</f>
        <v>745.00</v>
      </c>
      <c r="BO66" s="44" t="str">
        <f aca="true" t="shared" si="52" ref="BO66:BO128">FIXED(AV66)</f>
        <v>384.00</v>
      </c>
      <c r="BP66" s="44" t="str">
        <f aca="true" t="shared" si="53" ref="BP66:BP128">FIXED(AW66)</f>
        <v>2 258.00</v>
      </c>
      <c r="BQ66" s="44" t="str">
        <f aca="true" t="shared" si="54" ref="BQ66:BQ128">FIXED(AX66)</f>
        <v>9 032.00</v>
      </c>
      <c r="BR66" s="44" t="str">
        <f aca="true" t="shared" si="55" ref="BR66:BR128">FIXED(AY66)</f>
        <v>12 248.00</v>
      </c>
    </row>
    <row r="67" spans="1:70" ht="15" customHeight="1">
      <c r="A67" s="11">
        <f t="shared" si="31"/>
        <v>66</v>
      </c>
      <c r="B67" s="11">
        <v>6</v>
      </c>
      <c r="C67" s="48">
        <v>691</v>
      </c>
      <c r="D67" s="6" t="s">
        <v>548</v>
      </c>
      <c r="E67" s="24" t="s">
        <v>227</v>
      </c>
      <c r="F67" s="15" t="s">
        <v>220</v>
      </c>
      <c r="G67" s="15"/>
      <c r="H67" s="58" t="s">
        <v>1168</v>
      </c>
      <c r="I67" s="59" t="s">
        <v>1169</v>
      </c>
      <c r="J67" s="76" t="s">
        <v>227</v>
      </c>
      <c r="K67" s="77" t="s">
        <v>455</v>
      </c>
      <c r="L67" s="77" t="s">
        <v>455</v>
      </c>
      <c r="M67" s="77" t="s">
        <v>455</v>
      </c>
      <c r="N67" s="89"/>
      <c r="O67" s="84" t="s">
        <v>526</v>
      </c>
      <c r="P67" s="77" t="s">
        <v>455</v>
      </c>
      <c r="Q67" s="77" t="s">
        <v>455</v>
      </c>
      <c r="R67" s="77" t="s">
        <v>455</v>
      </c>
      <c r="S67" s="77"/>
      <c r="T67" s="66" t="s">
        <v>606</v>
      </c>
      <c r="U67" s="85" t="s">
        <v>455</v>
      </c>
      <c r="V67" s="85" t="s">
        <v>455</v>
      </c>
      <c r="W67" s="85" t="s">
        <v>455</v>
      </c>
      <c r="X67" s="85"/>
      <c r="Y67" s="85" t="s">
        <v>607</v>
      </c>
      <c r="Z67" s="110" t="s">
        <v>455</v>
      </c>
      <c r="AA67" s="110" t="s">
        <v>455</v>
      </c>
      <c r="AB67" s="110" t="s">
        <v>455</v>
      </c>
      <c r="AC67" s="110"/>
      <c r="AD67" s="84">
        <v>1660417240015</v>
      </c>
      <c r="AE67" s="119" t="s">
        <v>455</v>
      </c>
      <c r="AF67" s="119" t="s">
        <v>2350</v>
      </c>
      <c r="AG67" s="107" t="s">
        <v>2351</v>
      </c>
      <c r="AH67" s="198">
        <v>0</v>
      </c>
      <c r="AI67" s="198">
        <v>1844</v>
      </c>
      <c r="AJ67" s="198">
        <v>1372</v>
      </c>
      <c r="AK67" s="199">
        <f t="shared" si="32"/>
        <v>3216</v>
      </c>
      <c r="AL67" s="177">
        <v>1129</v>
      </c>
      <c r="AM67" s="177">
        <v>1129</v>
      </c>
      <c r="AN67" s="177">
        <v>1129</v>
      </c>
      <c r="AO67" s="176">
        <f t="shared" si="33"/>
        <v>3387</v>
      </c>
      <c r="AP67" s="177">
        <v>1129</v>
      </c>
      <c r="AQ67" s="177">
        <v>1129</v>
      </c>
      <c r="AR67" s="177">
        <v>1129</v>
      </c>
      <c r="AS67" s="176">
        <f t="shared" si="34"/>
        <v>3387</v>
      </c>
      <c r="AT67" s="177">
        <v>1129</v>
      </c>
      <c r="AU67" s="177">
        <v>745</v>
      </c>
      <c r="AV67" s="179">
        <v>384</v>
      </c>
      <c r="AW67" s="178">
        <f t="shared" si="35"/>
        <v>2258</v>
      </c>
      <c r="AX67" s="179">
        <f t="shared" si="36"/>
        <v>9032</v>
      </c>
      <c r="AY67" s="179">
        <f t="shared" si="37"/>
        <v>12248</v>
      </c>
      <c r="BA67" s="44" t="str">
        <f t="shared" si="38"/>
        <v>0.00</v>
      </c>
      <c r="BB67" s="44" t="str">
        <f t="shared" si="39"/>
        <v>1 844.00</v>
      </c>
      <c r="BC67" s="44" t="str">
        <f t="shared" si="40"/>
        <v>1 372.00</v>
      </c>
      <c r="BD67" s="44" t="str">
        <f t="shared" si="41"/>
        <v>3 216.00</v>
      </c>
      <c r="BE67" s="44" t="str">
        <f t="shared" si="42"/>
        <v>1 129.00</v>
      </c>
      <c r="BF67" s="44" t="str">
        <f t="shared" si="43"/>
        <v>1 129.00</v>
      </c>
      <c r="BG67" s="44" t="str">
        <f t="shared" si="44"/>
        <v>1 129.00</v>
      </c>
      <c r="BH67" s="44" t="str">
        <f t="shared" si="45"/>
        <v>3 387.00</v>
      </c>
      <c r="BI67" s="44" t="str">
        <f t="shared" si="46"/>
        <v>1 129.00</v>
      </c>
      <c r="BJ67" s="44" t="str">
        <f t="shared" si="47"/>
        <v>1 129.00</v>
      </c>
      <c r="BK67" s="44" t="str">
        <f t="shared" si="48"/>
        <v>1 129.00</v>
      </c>
      <c r="BL67" s="44" t="str">
        <f t="shared" si="49"/>
        <v>3 387.00</v>
      </c>
      <c r="BM67" s="44" t="str">
        <f t="shared" si="50"/>
        <v>1 129.00</v>
      </c>
      <c r="BN67" s="44" t="str">
        <f t="shared" si="51"/>
        <v>745.00</v>
      </c>
      <c r="BO67" s="44" t="str">
        <f t="shared" si="52"/>
        <v>384.00</v>
      </c>
      <c r="BP67" s="44" t="str">
        <f t="shared" si="53"/>
        <v>2 258.00</v>
      </c>
      <c r="BQ67" s="44" t="str">
        <f t="shared" si="54"/>
        <v>9 032.00</v>
      </c>
      <c r="BR67" s="44" t="str">
        <f t="shared" si="55"/>
        <v>12 248.00</v>
      </c>
    </row>
    <row r="68" spans="1:70" ht="15" customHeight="1">
      <c r="A68" s="11">
        <f t="shared" si="31"/>
        <v>67</v>
      </c>
      <c r="B68" s="11">
        <v>6</v>
      </c>
      <c r="C68" s="48">
        <v>695</v>
      </c>
      <c r="D68" s="6" t="s">
        <v>1709</v>
      </c>
      <c r="E68" s="24" t="s">
        <v>228</v>
      </c>
      <c r="F68" s="15" t="s">
        <v>1853</v>
      </c>
      <c r="G68" s="15"/>
      <c r="H68" s="58" t="s">
        <v>1170</v>
      </c>
      <c r="I68" s="59" t="s">
        <v>1171</v>
      </c>
      <c r="J68" s="76" t="s">
        <v>228</v>
      </c>
      <c r="K68" s="77" t="s">
        <v>455</v>
      </c>
      <c r="L68" s="77" t="s">
        <v>455</v>
      </c>
      <c r="M68" s="77" t="s">
        <v>455</v>
      </c>
      <c r="N68" s="89"/>
      <c r="O68" s="84" t="s">
        <v>526</v>
      </c>
      <c r="P68" s="77" t="s">
        <v>455</v>
      </c>
      <c r="Q68" s="77" t="s">
        <v>455</v>
      </c>
      <c r="R68" s="77" t="s">
        <v>455</v>
      </c>
      <c r="S68" s="77"/>
      <c r="T68" s="66" t="s">
        <v>608</v>
      </c>
      <c r="U68" s="85" t="s">
        <v>455</v>
      </c>
      <c r="V68" s="85" t="s">
        <v>455</v>
      </c>
      <c r="W68" s="85" t="s">
        <v>455</v>
      </c>
      <c r="X68" s="85"/>
      <c r="Y68" s="85" t="s">
        <v>609</v>
      </c>
      <c r="Z68" s="110" t="s">
        <v>455</v>
      </c>
      <c r="AA68" s="110" t="s">
        <v>455</v>
      </c>
      <c r="AB68" s="110" t="s">
        <v>455</v>
      </c>
      <c r="AC68" s="110"/>
      <c r="AD68" s="84">
        <v>1780423054704</v>
      </c>
      <c r="AE68" s="119" t="s">
        <v>455</v>
      </c>
      <c r="AF68" s="119" t="s">
        <v>2354</v>
      </c>
      <c r="AG68" s="107" t="s">
        <v>2639</v>
      </c>
      <c r="AH68" s="198">
        <v>1284</v>
      </c>
      <c r="AI68" s="198">
        <v>1275</v>
      </c>
      <c r="AJ68" s="198">
        <v>1299</v>
      </c>
      <c r="AK68" s="199">
        <f t="shared" si="32"/>
        <v>3858</v>
      </c>
      <c r="AL68" s="177">
        <v>1354</v>
      </c>
      <c r="AM68" s="177">
        <v>1354</v>
      </c>
      <c r="AN68" s="177">
        <v>1354</v>
      </c>
      <c r="AO68" s="176">
        <f t="shared" si="33"/>
        <v>4062</v>
      </c>
      <c r="AP68" s="177">
        <v>1354</v>
      </c>
      <c r="AQ68" s="177">
        <v>1354</v>
      </c>
      <c r="AR68" s="177">
        <v>1354</v>
      </c>
      <c r="AS68" s="176">
        <f t="shared" si="34"/>
        <v>4062</v>
      </c>
      <c r="AT68" s="177">
        <v>1354</v>
      </c>
      <c r="AU68" s="177">
        <v>894</v>
      </c>
      <c r="AV68" s="179">
        <v>461</v>
      </c>
      <c r="AW68" s="178">
        <f t="shared" si="35"/>
        <v>2709</v>
      </c>
      <c r="AX68" s="179">
        <f t="shared" si="36"/>
        <v>10833</v>
      </c>
      <c r="AY68" s="179">
        <f t="shared" si="37"/>
        <v>14691</v>
      </c>
      <c r="BA68" s="44" t="str">
        <f t="shared" si="38"/>
        <v>1 284.00</v>
      </c>
      <c r="BB68" s="44" t="str">
        <f t="shared" si="39"/>
        <v>1 275.00</v>
      </c>
      <c r="BC68" s="44" t="str">
        <f t="shared" si="40"/>
        <v>1 299.00</v>
      </c>
      <c r="BD68" s="44" t="str">
        <f t="shared" si="41"/>
        <v>3 858.00</v>
      </c>
      <c r="BE68" s="44" t="str">
        <f t="shared" si="42"/>
        <v>1 354.00</v>
      </c>
      <c r="BF68" s="44" t="str">
        <f t="shared" si="43"/>
        <v>1 354.00</v>
      </c>
      <c r="BG68" s="44" t="str">
        <f t="shared" si="44"/>
        <v>1 354.00</v>
      </c>
      <c r="BH68" s="44" t="str">
        <f t="shared" si="45"/>
        <v>4 062.00</v>
      </c>
      <c r="BI68" s="44" t="str">
        <f t="shared" si="46"/>
        <v>1 354.00</v>
      </c>
      <c r="BJ68" s="44" t="str">
        <f t="shared" si="47"/>
        <v>1 354.00</v>
      </c>
      <c r="BK68" s="44" t="str">
        <f t="shared" si="48"/>
        <v>1 354.00</v>
      </c>
      <c r="BL68" s="44" t="str">
        <f t="shared" si="49"/>
        <v>4 062.00</v>
      </c>
      <c r="BM68" s="44" t="str">
        <f t="shared" si="50"/>
        <v>1 354.00</v>
      </c>
      <c r="BN68" s="44" t="str">
        <f t="shared" si="51"/>
        <v>894.00</v>
      </c>
      <c r="BO68" s="44" t="str">
        <f t="shared" si="52"/>
        <v>461.00</v>
      </c>
      <c r="BP68" s="44" t="str">
        <f t="shared" si="53"/>
        <v>2 709.00</v>
      </c>
      <c r="BQ68" s="44" t="str">
        <f t="shared" si="54"/>
        <v>10 833.00</v>
      </c>
      <c r="BR68" s="44" t="str">
        <f t="shared" si="55"/>
        <v>14 691.00</v>
      </c>
    </row>
    <row r="69" spans="1:70" ht="15" customHeight="1">
      <c r="A69" s="11">
        <f t="shared" si="31"/>
        <v>68</v>
      </c>
      <c r="B69" s="11">
        <v>6</v>
      </c>
      <c r="C69" s="48">
        <v>698</v>
      </c>
      <c r="D69" s="7" t="s">
        <v>1744</v>
      </c>
      <c r="E69" s="16" t="s">
        <v>229</v>
      </c>
      <c r="F69" s="29" t="s">
        <v>230</v>
      </c>
      <c r="G69" s="29"/>
      <c r="H69" s="58" t="s">
        <v>1172</v>
      </c>
      <c r="I69" s="59" t="s">
        <v>1173</v>
      </c>
      <c r="J69" s="71" t="s">
        <v>229</v>
      </c>
      <c r="K69" s="82" t="s">
        <v>455</v>
      </c>
      <c r="L69" s="82" t="s">
        <v>455</v>
      </c>
      <c r="M69" s="82" t="s">
        <v>455</v>
      </c>
      <c r="N69" s="89"/>
      <c r="O69" s="80" t="s">
        <v>526</v>
      </c>
      <c r="P69" s="82" t="s">
        <v>455</v>
      </c>
      <c r="Q69" s="82" t="s">
        <v>455</v>
      </c>
      <c r="R69" s="82" t="s">
        <v>455</v>
      </c>
      <c r="S69" s="82"/>
      <c r="T69" s="92" t="s">
        <v>610</v>
      </c>
      <c r="U69" s="87" t="s">
        <v>455</v>
      </c>
      <c r="V69" s="87" t="s">
        <v>455</v>
      </c>
      <c r="W69" s="87" t="s">
        <v>455</v>
      </c>
      <c r="X69" s="87"/>
      <c r="Y69" s="87" t="s">
        <v>611</v>
      </c>
      <c r="Z69" s="118" t="s">
        <v>455</v>
      </c>
      <c r="AA69" s="118" t="s">
        <v>455</v>
      </c>
      <c r="AB69" s="118" t="s">
        <v>455</v>
      </c>
      <c r="AC69" s="118"/>
      <c r="AD69" s="80">
        <v>1750205243678</v>
      </c>
      <c r="AE69" s="121" t="s">
        <v>2355</v>
      </c>
      <c r="AF69" s="121" t="s">
        <v>455</v>
      </c>
      <c r="AG69" s="129" t="s">
        <v>2606</v>
      </c>
      <c r="AH69" s="198">
        <v>1034</v>
      </c>
      <c r="AI69" s="198">
        <v>1073</v>
      </c>
      <c r="AJ69" s="198">
        <v>1109</v>
      </c>
      <c r="AK69" s="199">
        <f t="shared" si="32"/>
        <v>3216</v>
      </c>
      <c r="AL69" s="177">
        <v>1129</v>
      </c>
      <c r="AM69" s="177">
        <v>1129</v>
      </c>
      <c r="AN69" s="177">
        <v>1129</v>
      </c>
      <c r="AO69" s="176">
        <f t="shared" si="33"/>
        <v>3387</v>
      </c>
      <c r="AP69" s="177">
        <v>1129</v>
      </c>
      <c r="AQ69" s="177">
        <v>1129</v>
      </c>
      <c r="AR69" s="177">
        <v>1129</v>
      </c>
      <c r="AS69" s="176">
        <f t="shared" si="34"/>
        <v>3387</v>
      </c>
      <c r="AT69" s="177">
        <v>1129</v>
      </c>
      <c r="AU69" s="177">
        <v>745</v>
      </c>
      <c r="AV69" s="179">
        <v>384</v>
      </c>
      <c r="AW69" s="178">
        <f t="shared" si="35"/>
        <v>2258</v>
      </c>
      <c r="AX69" s="179">
        <f t="shared" si="36"/>
        <v>9032</v>
      </c>
      <c r="AY69" s="179">
        <f t="shared" si="37"/>
        <v>12248</v>
      </c>
      <c r="BA69" s="44" t="str">
        <f t="shared" si="38"/>
        <v>1 034.00</v>
      </c>
      <c r="BB69" s="44" t="str">
        <f t="shared" si="39"/>
        <v>1 073.00</v>
      </c>
      <c r="BC69" s="44" t="str">
        <f t="shared" si="40"/>
        <v>1 109.00</v>
      </c>
      <c r="BD69" s="44" t="str">
        <f t="shared" si="41"/>
        <v>3 216.00</v>
      </c>
      <c r="BE69" s="44" t="str">
        <f t="shared" si="42"/>
        <v>1 129.00</v>
      </c>
      <c r="BF69" s="44" t="str">
        <f t="shared" si="43"/>
        <v>1 129.00</v>
      </c>
      <c r="BG69" s="44" t="str">
        <f t="shared" si="44"/>
        <v>1 129.00</v>
      </c>
      <c r="BH69" s="44" t="str">
        <f t="shared" si="45"/>
        <v>3 387.00</v>
      </c>
      <c r="BI69" s="44" t="str">
        <f t="shared" si="46"/>
        <v>1 129.00</v>
      </c>
      <c r="BJ69" s="44" t="str">
        <f t="shared" si="47"/>
        <v>1 129.00</v>
      </c>
      <c r="BK69" s="44" t="str">
        <f t="shared" si="48"/>
        <v>1 129.00</v>
      </c>
      <c r="BL69" s="44" t="str">
        <f t="shared" si="49"/>
        <v>3 387.00</v>
      </c>
      <c r="BM69" s="44" t="str">
        <f t="shared" si="50"/>
        <v>1 129.00</v>
      </c>
      <c r="BN69" s="44" t="str">
        <f t="shared" si="51"/>
        <v>745.00</v>
      </c>
      <c r="BO69" s="44" t="str">
        <f t="shared" si="52"/>
        <v>384.00</v>
      </c>
      <c r="BP69" s="44" t="str">
        <f t="shared" si="53"/>
        <v>2 258.00</v>
      </c>
      <c r="BQ69" s="44" t="str">
        <f t="shared" si="54"/>
        <v>9 032.00</v>
      </c>
      <c r="BR69" s="44" t="str">
        <f t="shared" si="55"/>
        <v>12 248.00</v>
      </c>
    </row>
    <row r="70" spans="1:70" ht="15" customHeight="1">
      <c r="A70" s="11">
        <v>69</v>
      </c>
      <c r="B70" s="11">
        <v>6</v>
      </c>
      <c r="C70" s="48">
        <v>711</v>
      </c>
      <c r="D70" s="7" t="s">
        <v>82</v>
      </c>
      <c r="E70" s="19" t="s">
        <v>1963</v>
      </c>
      <c r="F70" s="25" t="s">
        <v>1964</v>
      </c>
      <c r="G70" s="25"/>
      <c r="H70" s="58" t="s">
        <v>1174</v>
      </c>
      <c r="I70" s="60" t="s">
        <v>1175</v>
      </c>
      <c r="J70" s="73" t="s">
        <v>1963</v>
      </c>
      <c r="K70" s="77" t="s">
        <v>455</v>
      </c>
      <c r="L70" s="77" t="s">
        <v>455</v>
      </c>
      <c r="M70" s="77" t="s">
        <v>455</v>
      </c>
      <c r="N70" s="89"/>
      <c r="O70" s="84" t="s">
        <v>524</v>
      </c>
      <c r="P70" s="77" t="s">
        <v>455</v>
      </c>
      <c r="Q70" s="77" t="s">
        <v>455</v>
      </c>
      <c r="R70" s="77" t="s">
        <v>455</v>
      </c>
      <c r="S70" s="77"/>
      <c r="T70" s="66" t="s">
        <v>612</v>
      </c>
      <c r="U70" s="85" t="s">
        <v>455</v>
      </c>
      <c r="V70" s="85" t="s">
        <v>455</v>
      </c>
      <c r="W70" s="85" t="s">
        <v>455</v>
      </c>
      <c r="X70" s="85"/>
      <c r="Y70" s="85" t="s">
        <v>613</v>
      </c>
      <c r="Z70" s="110" t="s">
        <v>455</v>
      </c>
      <c r="AA70" s="110" t="s">
        <v>455</v>
      </c>
      <c r="AB70" s="110" t="s">
        <v>455</v>
      </c>
      <c r="AC70" s="110"/>
      <c r="AD70" s="84">
        <v>2740816050025</v>
      </c>
      <c r="AE70" s="119" t="s">
        <v>2356</v>
      </c>
      <c r="AF70" s="119" t="s">
        <v>455</v>
      </c>
      <c r="AG70" s="131" t="s">
        <v>2606</v>
      </c>
      <c r="AH70" s="198">
        <v>1622</v>
      </c>
      <c r="AI70" s="198">
        <v>1650</v>
      </c>
      <c r="AJ70" s="198">
        <v>1552</v>
      </c>
      <c r="AK70" s="199">
        <f t="shared" si="32"/>
        <v>4824</v>
      </c>
      <c r="AL70" s="177">
        <v>1693</v>
      </c>
      <c r="AM70" s="177">
        <v>1693</v>
      </c>
      <c r="AN70" s="177">
        <v>1693</v>
      </c>
      <c r="AO70" s="176">
        <f t="shared" si="33"/>
        <v>5079</v>
      </c>
      <c r="AP70" s="177">
        <v>1693</v>
      </c>
      <c r="AQ70" s="177">
        <v>1693</v>
      </c>
      <c r="AR70" s="177">
        <v>1693</v>
      </c>
      <c r="AS70" s="176">
        <f t="shared" si="34"/>
        <v>5079</v>
      </c>
      <c r="AT70" s="177">
        <v>1693</v>
      </c>
      <c r="AU70" s="177">
        <v>1117</v>
      </c>
      <c r="AV70" s="179">
        <v>576</v>
      </c>
      <c r="AW70" s="178">
        <f t="shared" si="35"/>
        <v>3386</v>
      </c>
      <c r="AX70" s="179">
        <f t="shared" si="36"/>
        <v>13544</v>
      </c>
      <c r="AY70" s="179">
        <f t="shared" si="37"/>
        <v>18368</v>
      </c>
      <c r="BA70" s="44" t="str">
        <f t="shared" si="38"/>
        <v>1 622.00</v>
      </c>
      <c r="BB70" s="44" t="str">
        <f t="shared" si="39"/>
        <v>1 650.00</v>
      </c>
      <c r="BC70" s="44" t="str">
        <f t="shared" si="40"/>
        <v>1 552.00</v>
      </c>
      <c r="BD70" s="44" t="str">
        <f t="shared" si="41"/>
        <v>4 824.00</v>
      </c>
      <c r="BE70" s="44" t="str">
        <f t="shared" si="42"/>
        <v>1 693.00</v>
      </c>
      <c r="BF70" s="44" t="str">
        <f t="shared" si="43"/>
        <v>1 693.00</v>
      </c>
      <c r="BG70" s="44" t="str">
        <f t="shared" si="44"/>
        <v>1 693.00</v>
      </c>
      <c r="BH70" s="44" t="str">
        <f t="shared" si="45"/>
        <v>5 079.00</v>
      </c>
      <c r="BI70" s="44" t="str">
        <f t="shared" si="46"/>
        <v>1 693.00</v>
      </c>
      <c r="BJ70" s="44" t="str">
        <f t="shared" si="47"/>
        <v>1 693.00</v>
      </c>
      <c r="BK70" s="44" t="str">
        <f t="shared" si="48"/>
        <v>1 693.00</v>
      </c>
      <c r="BL70" s="44" t="str">
        <f t="shared" si="49"/>
        <v>5 079.00</v>
      </c>
      <c r="BM70" s="44" t="str">
        <f t="shared" si="50"/>
        <v>1 693.00</v>
      </c>
      <c r="BN70" s="44" t="str">
        <f t="shared" si="51"/>
        <v>1 117.00</v>
      </c>
      <c r="BO70" s="44" t="str">
        <f t="shared" si="52"/>
        <v>576.00</v>
      </c>
      <c r="BP70" s="44" t="str">
        <f t="shared" si="53"/>
        <v>3 386.00</v>
      </c>
      <c r="BQ70" s="44" t="str">
        <f t="shared" si="54"/>
        <v>13 544.00</v>
      </c>
      <c r="BR70" s="44" t="str">
        <f t="shared" si="55"/>
        <v>18 368.00</v>
      </c>
    </row>
    <row r="71" spans="1:70" ht="15" customHeight="1">
      <c r="A71" s="11">
        <f aca="true" t="shared" si="56" ref="A71:A83">A70+1</f>
        <v>70</v>
      </c>
      <c r="B71" s="11">
        <v>6</v>
      </c>
      <c r="C71" s="48">
        <v>715</v>
      </c>
      <c r="D71" s="6" t="s">
        <v>1710</v>
      </c>
      <c r="E71" s="24" t="s">
        <v>2063</v>
      </c>
      <c r="F71" s="15" t="s">
        <v>2064</v>
      </c>
      <c r="G71" s="15"/>
      <c r="H71" s="58" t="s">
        <v>1176</v>
      </c>
      <c r="I71" s="60" t="s">
        <v>1177</v>
      </c>
      <c r="J71" s="76" t="s">
        <v>2063</v>
      </c>
      <c r="K71" s="77" t="s">
        <v>455</v>
      </c>
      <c r="L71" s="77" t="s">
        <v>455</v>
      </c>
      <c r="M71" s="77" t="s">
        <v>455</v>
      </c>
      <c r="N71" s="89"/>
      <c r="O71" s="84" t="s">
        <v>526</v>
      </c>
      <c r="P71" s="77" t="s">
        <v>455</v>
      </c>
      <c r="Q71" s="77" t="s">
        <v>455</v>
      </c>
      <c r="R71" s="77" t="s">
        <v>455</v>
      </c>
      <c r="S71" s="77"/>
      <c r="T71" s="66" t="s">
        <v>614</v>
      </c>
      <c r="U71" s="85" t="s">
        <v>455</v>
      </c>
      <c r="V71" s="85" t="s">
        <v>455</v>
      </c>
      <c r="W71" s="85" t="s">
        <v>455</v>
      </c>
      <c r="X71" s="85"/>
      <c r="Y71" s="85" t="s">
        <v>615</v>
      </c>
      <c r="Z71" s="110" t="s">
        <v>455</v>
      </c>
      <c r="AA71" s="110" t="s">
        <v>455</v>
      </c>
      <c r="AB71" s="110" t="s">
        <v>455</v>
      </c>
      <c r="AC71" s="110"/>
      <c r="AD71" s="85" t="s">
        <v>615</v>
      </c>
      <c r="AE71" s="119" t="s">
        <v>455</v>
      </c>
      <c r="AF71" s="119" t="s">
        <v>2357</v>
      </c>
      <c r="AG71" s="131" t="s">
        <v>2585</v>
      </c>
      <c r="AH71" s="198">
        <v>1285</v>
      </c>
      <c r="AI71" s="198">
        <v>1286</v>
      </c>
      <c r="AJ71" s="198">
        <v>1287</v>
      </c>
      <c r="AK71" s="199">
        <f t="shared" si="32"/>
        <v>3858</v>
      </c>
      <c r="AL71" s="177">
        <v>1354</v>
      </c>
      <c r="AM71" s="177">
        <v>1354</v>
      </c>
      <c r="AN71" s="177">
        <v>1354</v>
      </c>
      <c r="AO71" s="176">
        <f t="shared" si="33"/>
        <v>4062</v>
      </c>
      <c r="AP71" s="177">
        <v>1354</v>
      </c>
      <c r="AQ71" s="177">
        <v>1354</v>
      </c>
      <c r="AR71" s="177">
        <v>1354</v>
      </c>
      <c r="AS71" s="176">
        <f t="shared" si="34"/>
        <v>4062</v>
      </c>
      <c r="AT71" s="177">
        <v>1354</v>
      </c>
      <c r="AU71" s="177">
        <v>894</v>
      </c>
      <c r="AV71" s="179">
        <v>461</v>
      </c>
      <c r="AW71" s="178">
        <f t="shared" si="35"/>
        <v>2709</v>
      </c>
      <c r="AX71" s="179">
        <f t="shared" si="36"/>
        <v>10833</v>
      </c>
      <c r="AY71" s="179">
        <f t="shared" si="37"/>
        <v>14691</v>
      </c>
      <c r="BA71" s="44" t="str">
        <f t="shared" si="38"/>
        <v>1 285.00</v>
      </c>
      <c r="BB71" s="44" t="str">
        <f t="shared" si="39"/>
        <v>1 286.00</v>
      </c>
      <c r="BC71" s="44" t="str">
        <f t="shared" si="40"/>
        <v>1 287.00</v>
      </c>
      <c r="BD71" s="44" t="str">
        <f t="shared" si="41"/>
        <v>3 858.00</v>
      </c>
      <c r="BE71" s="44" t="str">
        <f t="shared" si="42"/>
        <v>1 354.00</v>
      </c>
      <c r="BF71" s="44" t="str">
        <f t="shared" si="43"/>
        <v>1 354.00</v>
      </c>
      <c r="BG71" s="44" t="str">
        <f t="shared" si="44"/>
        <v>1 354.00</v>
      </c>
      <c r="BH71" s="44" t="str">
        <f t="shared" si="45"/>
        <v>4 062.00</v>
      </c>
      <c r="BI71" s="44" t="str">
        <f t="shared" si="46"/>
        <v>1 354.00</v>
      </c>
      <c r="BJ71" s="44" t="str">
        <f t="shared" si="47"/>
        <v>1 354.00</v>
      </c>
      <c r="BK71" s="44" t="str">
        <f t="shared" si="48"/>
        <v>1 354.00</v>
      </c>
      <c r="BL71" s="44" t="str">
        <f t="shared" si="49"/>
        <v>4 062.00</v>
      </c>
      <c r="BM71" s="44" t="str">
        <f t="shared" si="50"/>
        <v>1 354.00</v>
      </c>
      <c r="BN71" s="44" t="str">
        <f t="shared" si="51"/>
        <v>894.00</v>
      </c>
      <c r="BO71" s="44" t="str">
        <f t="shared" si="52"/>
        <v>461.00</v>
      </c>
      <c r="BP71" s="44" t="str">
        <f t="shared" si="53"/>
        <v>2 709.00</v>
      </c>
      <c r="BQ71" s="44" t="str">
        <f t="shared" si="54"/>
        <v>10 833.00</v>
      </c>
      <c r="BR71" s="44" t="str">
        <f t="shared" si="55"/>
        <v>14 691.00</v>
      </c>
    </row>
    <row r="72" spans="1:70" ht="15" customHeight="1">
      <c r="A72" s="11">
        <f t="shared" si="56"/>
        <v>71</v>
      </c>
      <c r="B72" s="11">
        <v>6</v>
      </c>
      <c r="C72" s="48">
        <v>718</v>
      </c>
      <c r="D72" s="7" t="s">
        <v>1711</v>
      </c>
      <c r="E72" s="16" t="s">
        <v>2065</v>
      </c>
      <c r="F72" s="29" t="s">
        <v>2066</v>
      </c>
      <c r="G72" s="29"/>
      <c r="H72" s="58" t="s">
        <v>1178</v>
      </c>
      <c r="I72" s="59" t="s">
        <v>1179</v>
      </c>
      <c r="J72" s="71" t="s">
        <v>2065</v>
      </c>
      <c r="K72" s="80" t="s">
        <v>515</v>
      </c>
      <c r="L72" s="82" t="s">
        <v>516</v>
      </c>
      <c r="M72" s="82" t="s">
        <v>517</v>
      </c>
      <c r="N72" s="89" t="s">
        <v>472</v>
      </c>
      <c r="O72" s="80" t="s">
        <v>529</v>
      </c>
      <c r="P72" s="82" t="s">
        <v>526</v>
      </c>
      <c r="Q72" s="82" t="s">
        <v>526</v>
      </c>
      <c r="R72" s="82" t="s">
        <v>526</v>
      </c>
      <c r="S72" s="80" t="s">
        <v>529</v>
      </c>
      <c r="T72" s="92" t="s">
        <v>616</v>
      </c>
      <c r="U72" s="87" t="s">
        <v>617</v>
      </c>
      <c r="V72" s="87" t="s">
        <v>618</v>
      </c>
      <c r="W72" s="87" t="s">
        <v>619</v>
      </c>
      <c r="X72" s="87" t="s">
        <v>853</v>
      </c>
      <c r="Y72" s="87" t="s">
        <v>620</v>
      </c>
      <c r="Z72" s="118" t="s">
        <v>2358</v>
      </c>
      <c r="AA72" s="118" t="s">
        <v>2359</v>
      </c>
      <c r="AB72" s="118" t="s">
        <v>2360</v>
      </c>
      <c r="AC72" s="118" t="s">
        <v>2173</v>
      </c>
      <c r="AD72" s="80">
        <v>1770224054752</v>
      </c>
      <c r="AE72" s="121" t="s">
        <v>2361</v>
      </c>
      <c r="AF72" s="121" t="s">
        <v>455</v>
      </c>
      <c r="AG72" s="129" t="s">
        <v>2606</v>
      </c>
      <c r="AH72" s="198">
        <v>5621.4</v>
      </c>
      <c r="AI72" s="198">
        <v>5528.2</v>
      </c>
      <c r="AJ72" s="198">
        <v>5734.4</v>
      </c>
      <c r="AK72" s="199">
        <f t="shared" si="32"/>
        <v>16884</v>
      </c>
      <c r="AL72" s="177">
        <v>6212</v>
      </c>
      <c r="AM72" s="177">
        <v>6212</v>
      </c>
      <c r="AN72" s="177">
        <v>6212</v>
      </c>
      <c r="AO72" s="176">
        <f t="shared" si="33"/>
        <v>18636</v>
      </c>
      <c r="AP72" s="177">
        <v>6212</v>
      </c>
      <c r="AQ72" s="177">
        <v>6212</v>
      </c>
      <c r="AR72" s="177">
        <v>6212</v>
      </c>
      <c r="AS72" s="176">
        <f t="shared" si="34"/>
        <v>18636</v>
      </c>
      <c r="AT72" s="177">
        <v>6212</v>
      </c>
      <c r="AU72" s="177">
        <v>4101</v>
      </c>
      <c r="AV72" s="179">
        <v>2112</v>
      </c>
      <c r="AW72" s="178">
        <f t="shared" si="35"/>
        <v>12425</v>
      </c>
      <c r="AX72" s="179">
        <f t="shared" si="36"/>
        <v>49697</v>
      </c>
      <c r="AY72" s="179">
        <f t="shared" si="37"/>
        <v>66581</v>
      </c>
      <c r="BA72" s="44" t="str">
        <f t="shared" si="38"/>
        <v>5 621.40</v>
      </c>
      <c r="BB72" s="44" t="str">
        <f t="shared" si="39"/>
        <v>5 528.20</v>
      </c>
      <c r="BC72" s="44" t="str">
        <f t="shared" si="40"/>
        <v>5 734.40</v>
      </c>
      <c r="BD72" s="44" t="str">
        <f t="shared" si="41"/>
        <v>16 884.00</v>
      </c>
      <c r="BE72" s="44" t="str">
        <f t="shared" si="42"/>
        <v>6 212.00</v>
      </c>
      <c r="BF72" s="44" t="str">
        <f t="shared" si="43"/>
        <v>6 212.00</v>
      </c>
      <c r="BG72" s="44" t="str">
        <f t="shared" si="44"/>
        <v>6 212.00</v>
      </c>
      <c r="BH72" s="44" t="str">
        <f t="shared" si="45"/>
        <v>18 636.00</v>
      </c>
      <c r="BI72" s="44" t="str">
        <f t="shared" si="46"/>
        <v>6 212.00</v>
      </c>
      <c r="BJ72" s="44" t="str">
        <f t="shared" si="47"/>
        <v>6 212.00</v>
      </c>
      <c r="BK72" s="44" t="str">
        <f t="shared" si="48"/>
        <v>6 212.00</v>
      </c>
      <c r="BL72" s="44" t="str">
        <f t="shared" si="49"/>
        <v>18 636.00</v>
      </c>
      <c r="BM72" s="44" t="str">
        <f t="shared" si="50"/>
        <v>6 212.00</v>
      </c>
      <c r="BN72" s="44" t="str">
        <f t="shared" si="51"/>
        <v>4 101.00</v>
      </c>
      <c r="BO72" s="44" t="str">
        <f t="shared" si="52"/>
        <v>2 112.00</v>
      </c>
      <c r="BP72" s="44" t="str">
        <f t="shared" si="53"/>
        <v>12 425.00</v>
      </c>
      <c r="BQ72" s="44" t="str">
        <f t="shared" si="54"/>
        <v>49 697.00</v>
      </c>
      <c r="BR72" s="44" t="str">
        <f t="shared" si="55"/>
        <v>66 581.00</v>
      </c>
    </row>
    <row r="73" spans="1:70" ht="15" customHeight="1">
      <c r="A73" s="11">
        <f t="shared" si="56"/>
        <v>72</v>
      </c>
      <c r="B73" s="11">
        <v>6</v>
      </c>
      <c r="C73" s="48">
        <v>719</v>
      </c>
      <c r="D73" s="7" t="s">
        <v>1712</v>
      </c>
      <c r="E73" s="16" t="s">
        <v>114</v>
      </c>
      <c r="F73" s="29" t="s">
        <v>2067</v>
      </c>
      <c r="G73" s="29"/>
      <c r="H73" s="58" t="s">
        <v>1180</v>
      </c>
      <c r="I73" s="59" t="s">
        <v>1181</v>
      </c>
      <c r="J73" s="80" t="s">
        <v>453</v>
      </c>
      <c r="K73" s="82" t="s">
        <v>518</v>
      </c>
      <c r="L73" s="98" t="s">
        <v>519</v>
      </c>
      <c r="M73" s="82" t="s">
        <v>520</v>
      </c>
      <c r="N73" s="89"/>
      <c r="O73" s="80" t="s">
        <v>526</v>
      </c>
      <c r="P73" s="82" t="s">
        <v>526</v>
      </c>
      <c r="Q73" s="82" t="s">
        <v>526</v>
      </c>
      <c r="R73" s="82" t="s">
        <v>526</v>
      </c>
      <c r="S73" s="82"/>
      <c r="T73" s="92" t="s">
        <v>621</v>
      </c>
      <c r="U73" s="87" t="s">
        <v>622</v>
      </c>
      <c r="V73" s="92" t="s">
        <v>623</v>
      </c>
      <c r="W73" s="87" t="s">
        <v>624</v>
      </c>
      <c r="X73" s="87"/>
      <c r="Y73" s="87" t="s">
        <v>625</v>
      </c>
      <c r="Z73" s="118" t="s">
        <v>2362</v>
      </c>
      <c r="AA73" s="118" t="s">
        <v>2701</v>
      </c>
      <c r="AB73" s="118" t="s">
        <v>2702</v>
      </c>
      <c r="AC73" s="118" t="s">
        <v>455</v>
      </c>
      <c r="AD73" s="87" t="s">
        <v>625</v>
      </c>
      <c r="AE73" s="121" t="s">
        <v>2703</v>
      </c>
      <c r="AF73" s="121" t="s">
        <v>455</v>
      </c>
      <c r="AG73" s="129" t="s">
        <v>2606</v>
      </c>
      <c r="AH73" s="198">
        <v>5134</v>
      </c>
      <c r="AI73" s="198">
        <v>5140.8</v>
      </c>
      <c r="AJ73" s="198">
        <v>5157.2</v>
      </c>
      <c r="AK73" s="199">
        <f t="shared" si="32"/>
        <v>15432</v>
      </c>
      <c r="AL73" s="177">
        <v>5418</v>
      </c>
      <c r="AM73" s="177">
        <v>5418</v>
      </c>
      <c r="AN73" s="177">
        <v>5418</v>
      </c>
      <c r="AO73" s="176">
        <f t="shared" si="33"/>
        <v>16254</v>
      </c>
      <c r="AP73" s="177">
        <v>5418</v>
      </c>
      <c r="AQ73" s="177">
        <v>5418</v>
      </c>
      <c r="AR73" s="177">
        <v>5418</v>
      </c>
      <c r="AS73" s="176">
        <f t="shared" si="34"/>
        <v>16254</v>
      </c>
      <c r="AT73" s="177">
        <v>5418</v>
      </c>
      <c r="AU73" s="177">
        <v>3576</v>
      </c>
      <c r="AV73" s="179">
        <v>1842</v>
      </c>
      <c r="AW73" s="178">
        <f t="shared" si="35"/>
        <v>10836</v>
      </c>
      <c r="AX73" s="179">
        <f t="shared" si="36"/>
        <v>43344</v>
      </c>
      <c r="AY73" s="179">
        <f t="shared" si="37"/>
        <v>58776</v>
      </c>
      <c r="BA73" s="44" t="str">
        <f t="shared" si="38"/>
        <v>5 134.00</v>
      </c>
      <c r="BB73" s="44" t="str">
        <f t="shared" si="39"/>
        <v>5 140.80</v>
      </c>
      <c r="BC73" s="44" t="str">
        <f t="shared" si="40"/>
        <v>5 157.20</v>
      </c>
      <c r="BD73" s="44" t="str">
        <f t="shared" si="41"/>
        <v>15 432.00</v>
      </c>
      <c r="BE73" s="44" t="str">
        <f t="shared" si="42"/>
        <v>5 418.00</v>
      </c>
      <c r="BF73" s="44" t="str">
        <f t="shared" si="43"/>
        <v>5 418.00</v>
      </c>
      <c r="BG73" s="44" t="str">
        <f t="shared" si="44"/>
        <v>5 418.00</v>
      </c>
      <c r="BH73" s="44" t="str">
        <f t="shared" si="45"/>
        <v>16 254.00</v>
      </c>
      <c r="BI73" s="44" t="str">
        <f t="shared" si="46"/>
        <v>5 418.00</v>
      </c>
      <c r="BJ73" s="44" t="str">
        <f t="shared" si="47"/>
        <v>5 418.00</v>
      </c>
      <c r="BK73" s="44" t="str">
        <f t="shared" si="48"/>
        <v>5 418.00</v>
      </c>
      <c r="BL73" s="44" t="str">
        <f t="shared" si="49"/>
        <v>16 254.00</v>
      </c>
      <c r="BM73" s="44" t="str">
        <f t="shared" si="50"/>
        <v>5 418.00</v>
      </c>
      <c r="BN73" s="44" t="str">
        <f t="shared" si="51"/>
        <v>3 576.00</v>
      </c>
      <c r="BO73" s="44" t="str">
        <f t="shared" si="52"/>
        <v>1 842.00</v>
      </c>
      <c r="BP73" s="44" t="str">
        <f t="shared" si="53"/>
        <v>10 836.00</v>
      </c>
      <c r="BQ73" s="44" t="str">
        <f t="shared" si="54"/>
        <v>43 344.00</v>
      </c>
      <c r="BR73" s="44" t="str">
        <f t="shared" si="55"/>
        <v>58 776.00</v>
      </c>
    </row>
    <row r="74" spans="1:70" ht="15" customHeight="1">
      <c r="A74" s="11">
        <f t="shared" si="56"/>
        <v>73</v>
      </c>
      <c r="B74" s="11">
        <v>6</v>
      </c>
      <c r="C74" s="48">
        <v>720</v>
      </c>
      <c r="D74" s="6" t="s">
        <v>1489</v>
      </c>
      <c r="E74" s="24" t="s">
        <v>2068</v>
      </c>
      <c r="F74" s="15" t="s">
        <v>2069</v>
      </c>
      <c r="G74" s="15"/>
      <c r="H74" s="58" t="s">
        <v>1182</v>
      </c>
      <c r="I74" s="59" t="s">
        <v>1183</v>
      </c>
      <c r="J74" s="76" t="s">
        <v>2068</v>
      </c>
      <c r="K74" s="89"/>
      <c r="L74" s="89"/>
      <c r="M74" s="104"/>
      <c r="N74" s="89"/>
      <c r="O74" s="84" t="s">
        <v>526</v>
      </c>
      <c r="P74" s="77" t="s">
        <v>455</v>
      </c>
      <c r="Q74" s="77" t="s">
        <v>455</v>
      </c>
      <c r="R74" s="77" t="s">
        <v>455</v>
      </c>
      <c r="S74" s="77"/>
      <c r="T74" s="66" t="s">
        <v>626</v>
      </c>
      <c r="U74" s="85" t="s">
        <v>455</v>
      </c>
      <c r="V74" s="85" t="s">
        <v>455</v>
      </c>
      <c r="W74" s="85" t="s">
        <v>455</v>
      </c>
      <c r="X74" s="85"/>
      <c r="Y74" s="85" t="s">
        <v>627</v>
      </c>
      <c r="Z74" s="110" t="s">
        <v>455</v>
      </c>
      <c r="AA74" s="110" t="s">
        <v>455</v>
      </c>
      <c r="AB74" s="110" t="s">
        <v>455</v>
      </c>
      <c r="AC74" s="110"/>
      <c r="AD74" s="84">
        <v>1710530201000</v>
      </c>
      <c r="AE74" s="119" t="s">
        <v>455</v>
      </c>
      <c r="AF74" s="119" t="s">
        <v>2704</v>
      </c>
      <c r="AG74" s="107" t="s">
        <v>2591</v>
      </c>
      <c r="AH74" s="198">
        <v>1259</v>
      </c>
      <c r="AI74" s="198">
        <v>1266</v>
      </c>
      <c r="AJ74" s="198">
        <v>1333</v>
      </c>
      <c r="AK74" s="199">
        <f t="shared" si="32"/>
        <v>3858</v>
      </c>
      <c r="AL74" s="177">
        <v>1354</v>
      </c>
      <c r="AM74" s="177">
        <v>1354</v>
      </c>
      <c r="AN74" s="177">
        <v>1354</v>
      </c>
      <c r="AO74" s="176">
        <f t="shared" si="33"/>
        <v>4062</v>
      </c>
      <c r="AP74" s="177">
        <v>1354</v>
      </c>
      <c r="AQ74" s="177">
        <v>1354</v>
      </c>
      <c r="AR74" s="177">
        <v>1354</v>
      </c>
      <c r="AS74" s="176">
        <f t="shared" si="34"/>
        <v>4062</v>
      </c>
      <c r="AT74" s="177">
        <v>1354</v>
      </c>
      <c r="AU74" s="177">
        <v>894</v>
      </c>
      <c r="AV74" s="179">
        <v>461</v>
      </c>
      <c r="AW74" s="178">
        <f t="shared" si="35"/>
        <v>2709</v>
      </c>
      <c r="AX74" s="179">
        <f t="shared" si="36"/>
        <v>10833</v>
      </c>
      <c r="AY74" s="179">
        <f t="shared" si="37"/>
        <v>14691</v>
      </c>
      <c r="BA74" s="44" t="str">
        <f t="shared" si="38"/>
        <v>1 259.00</v>
      </c>
      <c r="BB74" s="44" t="str">
        <f t="shared" si="39"/>
        <v>1 266.00</v>
      </c>
      <c r="BC74" s="44" t="str">
        <f t="shared" si="40"/>
        <v>1 333.00</v>
      </c>
      <c r="BD74" s="44" t="str">
        <f t="shared" si="41"/>
        <v>3 858.00</v>
      </c>
      <c r="BE74" s="44" t="str">
        <f t="shared" si="42"/>
        <v>1 354.00</v>
      </c>
      <c r="BF74" s="44" t="str">
        <f t="shared" si="43"/>
        <v>1 354.00</v>
      </c>
      <c r="BG74" s="44" t="str">
        <f t="shared" si="44"/>
        <v>1 354.00</v>
      </c>
      <c r="BH74" s="44" t="str">
        <f t="shared" si="45"/>
        <v>4 062.00</v>
      </c>
      <c r="BI74" s="44" t="str">
        <f t="shared" si="46"/>
        <v>1 354.00</v>
      </c>
      <c r="BJ74" s="44" t="str">
        <f t="shared" si="47"/>
        <v>1 354.00</v>
      </c>
      <c r="BK74" s="44" t="str">
        <f t="shared" si="48"/>
        <v>1 354.00</v>
      </c>
      <c r="BL74" s="44" t="str">
        <f t="shared" si="49"/>
        <v>4 062.00</v>
      </c>
      <c r="BM74" s="44" t="str">
        <f t="shared" si="50"/>
        <v>1 354.00</v>
      </c>
      <c r="BN74" s="44" t="str">
        <f t="shared" si="51"/>
        <v>894.00</v>
      </c>
      <c r="BO74" s="44" t="str">
        <f t="shared" si="52"/>
        <v>461.00</v>
      </c>
      <c r="BP74" s="44" t="str">
        <f t="shared" si="53"/>
        <v>2 709.00</v>
      </c>
      <c r="BQ74" s="44" t="str">
        <f t="shared" si="54"/>
        <v>10 833.00</v>
      </c>
      <c r="BR74" s="44" t="str">
        <f t="shared" si="55"/>
        <v>14 691.00</v>
      </c>
    </row>
    <row r="75" spans="1:70" ht="15" customHeight="1">
      <c r="A75" s="11">
        <f t="shared" si="56"/>
        <v>74</v>
      </c>
      <c r="B75" s="11">
        <v>6</v>
      </c>
      <c r="C75" s="48">
        <v>725</v>
      </c>
      <c r="D75" s="6" t="s">
        <v>556</v>
      </c>
      <c r="E75" s="24" t="s">
        <v>2070</v>
      </c>
      <c r="F75" s="15" t="s">
        <v>2071</v>
      </c>
      <c r="G75" s="15"/>
      <c r="H75" s="58" t="s">
        <v>1184</v>
      </c>
      <c r="I75" s="59" t="s">
        <v>1185</v>
      </c>
      <c r="J75" s="76" t="s">
        <v>2070</v>
      </c>
      <c r="K75" s="89"/>
      <c r="L75" s="89"/>
      <c r="M75" s="104"/>
      <c r="N75" s="89"/>
      <c r="O75" s="84" t="s">
        <v>524</v>
      </c>
      <c r="P75" s="77" t="s">
        <v>455</v>
      </c>
      <c r="Q75" s="77" t="s">
        <v>455</v>
      </c>
      <c r="R75" s="77" t="s">
        <v>455</v>
      </c>
      <c r="S75" s="77"/>
      <c r="T75" s="66" t="s">
        <v>628</v>
      </c>
      <c r="U75" s="85" t="s">
        <v>455</v>
      </c>
      <c r="V75" s="85" t="s">
        <v>455</v>
      </c>
      <c r="W75" s="85" t="s">
        <v>455</v>
      </c>
      <c r="X75" s="85"/>
      <c r="Y75" s="85" t="s">
        <v>629</v>
      </c>
      <c r="Z75" s="110" t="s">
        <v>455</v>
      </c>
      <c r="AA75" s="110" t="s">
        <v>455</v>
      </c>
      <c r="AB75" s="110" t="s">
        <v>455</v>
      </c>
      <c r="AC75" s="110"/>
      <c r="AD75" s="84">
        <v>2700630054692</v>
      </c>
      <c r="AE75" s="119" t="s">
        <v>455</v>
      </c>
      <c r="AF75" s="119" t="s">
        <v>2705</v>
      </c>
      <c r="AG75" s="107" t="s">
        <v>2591</v>
      </c>
      <c r="AH75" s="198">
        <v>1922.8</v>
      </c>
      <c r="AI75" s="198">
        <v>1924</v>
      </c>
      <c r="AJ75" s="198">
        <v>1943.2</v>
      </c>
      <c r="AK75" s="199">
        <f t="shared" si="32"/>
        <v>5790</v>
      </c>
      <c r="AL75" s="177">
        <v>2032</v>
      </c>
      <c r="AM75" s="177">
        <v>2032</v>
      </c>
      <c r="AN75" s="177">
        <v>2032</v>
      </c>
      <c r="AO75" s="176">
        <f t="shared" si="33"/>
        <v>6096</v>
      </c>
      <c r="AP75" s="177">
        <v>2032</v>
      </c>
      <c r="AQ75" s="177">
        <v>2032</v>
      </c>
      <c r="AR75" s="177">
        <v>2032</v>
      </c>
      <c r="AS75" s="176">
        <f t="shared" si="34"/>
        <v>6096</v>
      </c>
      <c r="AT75" s="177">
        <v>2032</v>
      </c>
      <c r="AU75" s="177">
        <v>1342</v>
      </c>
      <c r="AV75" s="179">
        <v>691</v>
      </c>
      <c r="AW75" s="178">
        <f t="shared" si="35"/>
        <v>4065</v>
      </c>
      <c r="AX75" s="179">
        <f t="shared" si="36"/>
        <v>16257</v>
      </c>
      <c r="AY75" s="179">
        <f t="shared" si="37"/>
        <v>22047</v>
      </c>
      <c r="BA75" s="44" t="str">
        <f t="shared" si="38"/>
        <v>1 922.80</v>
      </c>
      <c r="BB75" s="44" t="str">
        <f t="shared" si="39"/>
        <v>1 924.00</v>
      </c>
      <c r="BC75" s="44" t="str">
        <f t="shared" si="40"/>
        <v>1 943.20</v>
      </c>
      <c r="BD75" s="44" t="str">
        <f t="shared" si="41"/>
        <v>5 790.00</v>
      </c>
      <c r="BE75" s="44" t="str">
        <f t="shared" si="42"/>
        <v>2 032.00</v>
      </c>
      <c r="BF75" s="44" t="str">
        <f t="shared" si="43"/>
        <v>2 032.00</v>
      </c>
      <c r="BG75" s="44" t="str">
        <f t="shared" si="44"/>
        <v>2 032.00</v>
      </c>
      <c r="BH75" s="44" t="str">
        <f t="shared" si="45"/>
        <v>6 096.00</v>
      </c>
      <c r="BI75" s="44" t="str">
        <f t="shared" si="46"/>
        <v>2 032.00</v>
      </c>
      <c r="BJ75" s="44" t="str">
        <f t="shared" si="47"/>
        <v>2 032.00</v>
      </c>
      <c r="BK75" s="44" t="str">
        <f t="shared" si="48"/>
        <v>2 032.00</v>
      </c>
      <c r="BL75" s="44" t="str">
        <f t="shared" si="49"/>
        <v>6 096.00</v>
      </c>
      <c r="BM75" s="44" t="str">
        <f t="shared" si="50"/>
        <v>2 032.00</v>
      </c>
      <c r="BN75" s="44" t="str">
        <f t="shared" si="51"/>
        <v>1 342.00</v>
      </c>
      <c r="BO75" s="44" t="str">
        <f t="shared" si="52"/>
        <v>691.00</v>
      </c>
      <c r="BP75" s="44" t="str">
        <f t="shared" si="53"/>
        <v>4 065.00</v>
      </c>
      <c r="BQ75" s="44" t="str">
        <f t="shared" si="54"/>
        <v>16 257.00</v>
      </c>
      <c r="BR75" s="44" t="str">
        <f t="shared" si="55"/>
        <v>22 047.00</v>
      </c>
    </row>
    <row r="76" spans="1:70" s="3" customFormat="1" ht="15" customHeight="1">
      <c r="A76" s="9">
        <f t="shared" si="56"/>
        <v>75</v>
      </c>
      <c r="B76" s="11">
        <v>6</v>
      </c>
      <c r="C76" s="48">
        <v>728</v>
      </c>
      <c r="D76" s="7" t="s">
        <v>557</v>
      </c>
      <c r="E76" s="30" t="s">
        <v>2072</v>
      </c>
      <c r="F76" s="29" t="s">
        <v>2073</v>
      </c>
      <c r="G76" s="29"/>
      <c r="H76" s="58" t="s">
        <v>1186</v>
      </c>
      <c r="I76" s="59" t="s">
        <v>1187</v>
      </c>
      <c r="J76" s="77" t="s">
        <v>454</v>
      </c>
      <c r="K76" s="45"/>
      <c r="L76" s="45"/>
      <c r="M76" s="71"/>
      <c r="N76" s="45"/>
      <c r="O76" s="84" t="s">
        <v>526</v>
      </c>
      <c r="P76" s="77" t="s">
        <v>455</v>
      </c>
      <c r="Q76" s="77" t="s">
        <v>455</v>
      </c>
      <c r="R76" s="77" t="s">
        <v>455</v>
      </c>
      <c r="S76" s="77"/>
      <c r="T76" s="66" t="s">
        <v>630</v>
      </c>
      <c r="U76" s="66" t="s">
        <v>455</v>
      </c>
      <c r="V76" s="66"/>
      <c r="W76" s="66" t="s">
        <v>455</v>
      </c>
      <c r="X76" s="85"/>
      <c r="Y76" s="110" t="s">
        <v>631</v>
      </c>
      <c r="Z76" s="63" t="s">
        <v>455</v>
      </c>
      <c r="AA76" s="106"/>
      <c r="AB76" s="110" t="s">
        <v>455</v>
      </c>
      <c r="AC76" s="110"/>
      <c r="AD76" s="84">
        <v>1820814055086</v>
      </c>
      <c r="AE76" s="119" t="s">
        <v>2706</v>
      </c>
      <c r="AF76" s="119" t="s">
        <v>455</v>
      </c>
      <c r="AG76" s="131" t="s">
        <v>2606</v>
      </c>
      <c r="AH76" s="198">
        <v>1053</v>
      </c>
      <c r="AI76" s="198">
        <v>0</v>
      </c>
      <c r="AJ76" s="198">
        <v>2163</v>
      </c>
      <c r="AK76" s="199">
        <f t="shared" si="32"/>
        <v>3216</v>
      </c>
      <c r="AL76" s="179">
        <v>1129</v>
      </c>
      <c r="AM76" s="179">
        <v>1129</v>
      </c>
      <c r="AN76" s="179">
        <v>1129</v>
      </c>
      <c r="AO76" s="176">
        <f t="shared" si="33"/>
        <v>3387</v>
      </c>
      <c r="AP76" s="179">
        <v>1129</v>
      </c>
      <c r="AQ76" s="179">
        <v>1129</v>
      </c>
      <c r="AR76" s="179">
        <v>1129</v>
      </c>
      <c r="AS76" s="176">
        <f t="shared" si="34"/>
        <v>3387</v>
      </c>
      <c r="AT76" s="179">
        <v>1129</v>
      </c>
      <c r="AU76" s="179">
        <v>746</v>
      </c>
      <c r="AV76" s="179">
        <v>384</v>
      </c>
      <c r="AW76" s="178">
        <f t="shared" si="35"/>
        <v>2259</v>
      </c>
      <c r="AX76" s="179">
        <f t="shared" si="36"/>
        <v>9033</v>
      </c>
      <c r="AY76" s="179">
        <f t="shared" si="37"/>
        <v>12249</v>
      </c>
      <c r="BA76" s="44" t="str">
        <f t="shared" si="38"/>
        <v>1 053.00</v>
      </c>
      <c r="BB76" s="44" t="str">
        <f t="shared" si="39"/>
        <v>0.00</v>
      </c>
      <c r="BC76" s="44" t="str">
        <f t="shared" si="40"/>
        <v>2 163.00</v>
      </c>
      <c r="BD76" s="44" t="str">
        <f t="shared" si="41"/>
        <v>3 216.00</v>
      </c>
      <c r="BE76" s="44" t="str">
        <f t="shared" si="42"/>
        <v>1 129.00</v>
      </c>
      <c r="BF76" s="44" t="str">
        <f t="shared" si="43"/>
        <v>1 129.00</v>
      </c>
      <c r="BG76" s="44" t="str">
        <f t="shared" si="44"/>
        <v>1 129.00</v>
      </c>
      <c r="BH76" s="44" t="str">
        <f t="shared" si="45"/>
        <v>3 387.00</v>
      </c>
      <c r="BI76" s="44" t="str">
        <f t="shared" si="46"/>
        <v>1 129.00</v>
      </c>
      <c r="BJ76" s="44" t="str">
        <f t="shared" si="47"/>
        <v>1 129.00</v>
      </c>
      <c r="BK76" s="44" t="str">
        <f t="shared" si="48"/>
        <v>1 129.00</v>
      </c>
      <c r="BL76" s="44" t="str">
        <f t="shared" si="49"/>
        <v>3 387.00</v>
      </c>
      <c r="BM76" s="44" t="str">
        <f t="shared" si="50"/>
        <v>1 129.00</v>
      </c>
      <c r="BN76" s="44" t="str">
        <f t="shared" si="51"/>
        <v>746.00</v>
      </c>
      <c r="BO76" s="44" t="str">
        <f t="shared" si="52"/>
        <v>384.00</v>
      </c>
      <c r="BP76" s="44" t="str">
        <f t="shared" si="53"/>
        <v>2 259.00</v>
      </c>
      <c r="BQ76" s="44" t="str">
        <f t="shared" si="54"/>
        <v>9 033.00</v>
      </c>
      <c r="BR76" s="44" t="str">
        <f t="shared" si="55"/>
        <v>12 249.00</v>
      </c>
    </row>
    <row r="77" spans="1:70" ht="15" customHeight="1">
      <c r="A77" s="11">
        <f t="shared" si="56"/>
        <v>76</v>
      </c>
      <c r="B77" s="11">
        <v>6</v>
      </c>
      <c r="C77" s="48">
        <v>736</v>
      </c>
      <c r="D77" s="7" t="s">
        <v>558</v>
      </c>
      <c r="E77" s="19" t="s">
        <v>2074</v>
      </c>
      <c r="F77" s="25" t="s">
        <v>2075</v>
      </c>
      <c r="G77" s="25"/>
      <c r="H77" s="58" t="s">
        <v>1188</v>
      </c>
      <c r="I77" s="59" t="s">
        <v>1189</v>
      </c>
      <c r="J77" s="73" t="s">
        <v>2074</v>
      </c>
      <c r="K77" s="89" t="s">
        <v>2174</v>
      </c>
      <c r="L77" s="89" t="s">
        <v>455</v>
      </c>
      <c r="M77" s="104" t="s">
        <v>455</v>
      </c>
      <c r="N77" s="89" t="s">
        <v>455</v>
      </c>
      <c r="O77" s="84" t="s">
        <v>529</v>
      </c>
      <c r="P77" s="77" t="s">
        <v>526</v>
      </c>
      <c r="Q77" s="77" t="s">
        <v>455</v>
      </c>
      <c r="R77" s="77" t="s">
        <v>455</v>
      </c>
      <c r="S77" s="77" t="s">
        <v>455</v>
      </c>
      <c r="T77" s="66" t="s">
        <v>632</v>
      </c>
      <c r="U77" s="66" t="s">
        <v>633</v>
      </c>
      <c r="V77" s="66" t="s">
        <v>455</v>
      </c>
      <c r="W77" s="66" t="s">
        <v>455</v>
      </c>
      <c r="X77" s="85" t="s">
        <v>455</v>
      </c>
      <c r="Y77" s="85" t="s">
        <v>634</v>
      </c>
      <c r="Z77" s="110" t="s">
        <v>2707</v>
      </c>
      <c r="AA77" s="110" t="s">
        <v>455</v>
      </c>
      <c r="AB77" s="110" t="s">
        <v>455</v>
      </c>
      <c r="AC77" s="110" t="s">
        <v>455</v>
      </c>
      <c r="AD77" s="84">
        <v>2780628054694</v>
      </c>
      <c r="AE77" s="119" t="s">
        <v>2708</v>
      </c>
      <c r="AF77" s="119" t="s">
        <v>455</v>
      </c>
      <c r="AG77" s="131" t="s">
        <v>2606</v>
      </c>
      <c r="AH77" s="198">
        <v>2889.6</v>
      </c>
      <c r="AI77" s="198">
        <v>2888.8</v>
      </c>
      <c r="AJ77" s="198">
        <v>2903.6</v>
      </c>
      <c r="AK77" s="199">
        <f t="shared" si="32"/>
        <v>8682</v>
      </c>
      <c r="AL77" s="177">
        <v>3047</v>
      </c>
      <c r="AM77" s="177">
        <v>3047</v>
      </c>
      <c r="AN77" s="177">
        <v>3047</v>
      </c>
      <c r="AO77" s="176">
        <f t="shared" si="33"/>
        <v>9141</v>
      </c>
      <c r="AP77" s="177">
        <v>3047</v>
      </c>
      <c r="AQ77" s="177">
        <v>3047</v>
      </c>
      <c r="AR77" s="177">
        <v>3047</v>
      </c>
      <c r="AS77" s="176">
        <f t="shared" si="34"/>
        <v>9141</v>
      </c>
      <c r="AT77" s="177">
        <v>3047</v>
      </c>
      <c r="AU77" s="177">
        <v>2011</v>
      </c>
      <c r="AV77" s="179">
        <v>1036</v>
      </c>
      <c r="AW77" s="178">
        <f t="shared" si="35"/>
        <v>6094</v>
      </c>
      <c r="AX77" s="179">
        <f t="shared" si="36"/>
        <v>24376</v>
      </c>
      <c r="AY77" s="179">
        <f t="shared" si="37"/>
        <v>33058</v>
      </c>
      <c r="BA77" s="44" t="str">
        <f t="shared" si="38"/>
        <v>2 889.60</v>
      </c>
      <c r="BB77" s="44" t="str">
        <f t="shared" si="39"/>
        <v>2 888.80</v>
      </c>
      <c r="BC77" s="44" t="str">
        <f t="shared" si="40"/>
        <v>2 903.60</v>
      </c>
      <c r="BD77" s="44" t="str">
        <f t="shared" si="41"/>
        <v>8 682.00</v>
      </c>
      <c r="BE77" s="44" t="str">
        <f t="shared" si="42"/>
        <v>3 047.00</v>
      </c>
      <c r="BF77" s="44" t="str">
        <f t="shared" si="43"/>
        <v>3 047.00</v>
      </c>
      <c r="BG77" s="44" t="str">
        <f t="shared" si="44"/>
        <v>3 047.00</v>
      </c>
      <c r="BH77" s="44" t="str">
        <f t="shared" si="45"/>
        <v>9 141.00</v>
      </c>
      <c r="BI77" s="44" t="str">
        <f t="shared" si="46"/>
        <v>3 047.00</v>
      </c>
      <c r="BJ77" s="44" t="str">
        <f t="shared" si="47"/>
        <v>3 047.00</v>
      </c>
      <c r="BK77" s="44" t="str">
        <f t="shared" si="48"/>
        <v>3 047.00</v>
      </c>
      <c r="BL77" s="44" t="str">
        <f t="shared" si="49"/>
        <v>9 141.00</v>
      </c>
      <c r="BM77" s="44" t="str">
        <f t="shared" si="50"/>
        <v>3 047.00</v>
      </c>
      <c r="BN77" s="44" t="str">
        <f t="shared" si="51"/>
        <v>2 011.00</v>
      </c>
      <c r="BO77" s="44" t="str">
        <f t="shared" si="52"/>
        <v>1 036.00</v>
      </c>
      <c r="BP77" s="44" t="str">
        <f t="shared" si="53"/>
        <v>6 094.00</v>
      </c>
      <c r="BQ77" s="44" t="str">
        <f t="shared" si="54"/>
        <v>24 376.00</v>
      </c>
      <c r="BR77" s="44" t="str">
        <f t="shared" si="55"/>
        <v>33 058.00</v>
      </c>
    </row>
    <row r="78" spans="1:70" ht="15" customHeight="1">
      <c r="A78" s="11">
        <f t="shared" si="56"/>
        <v>77</v>
      </c>
      <c r="B78" s="11">
        <v>6</v>
      </c>
      <c r="C78" s="48">
        <v>743</v>
      </c>
      <c r="D78" s="7" t="s">
        <v>561</v>
      </c>
      <c r="E78" s="19" t="s">
        <v>2076</v>
      </c>
      <c r="F78" s="25" t="s">
        <v>2077</v>
      </c>
      <c r="G78" s="25"/>
      <c r="H78" s="58" t="s">
        <v>1190</v>
      </c>
      <c r="I78" s="59" t="s">
        <v>1191</v>
      </c>
      <c r="J78" s="73" t="s">
        <v>2076</v>
      </c>
      <c r="K78" s="89"/>
      <c r="L78" s="89"/>
      <c r="M78" s="104"/>
      <c r="N78" s="89"/>
      <c r="O78" s="84" t="s">
        <v>529</v>
      </c>
      <c r="P78" s="77" t="s">
        <v>455</v>
      </c>
      <c r="Q78" s="77" t="s">
        <v>455</v>
      </c>
      <c r="R78" s="77" t="s">
        <v>455</v>
      </c>
      <c r="S78" s="77"/>
      <c r="T78" s="66" t="s">
        <v>635</v>
      </c>
      <c r="U78" s="66" t="s">
        <v>455</v>
      </c>
      <c r="V78" s="66" t="s">
        <v>455</v>
      </c>
      <c r="W78" s="66" t="s">
        <v>455</v>
      </c>
      <c r="X78" s="85"/>
      <c r="Y78" s="85" t="s">
        <v>636</v>
      </c>
      <c r="Z78" s="110" t="s">
        <v>455</v>
      </c>
      <c r="AA78" s="110" t="s">
        <v>455</v>
      </c>
      <c r="AB78" s="110" t="s">
        <v>455</v>
      </c>
      <c r="AC78" s="110"/>
      <c r="AD78" s="84">
        <v>2740823057051</v>
      </c>
      <c r="AE78" s="122" t="s">
        <v>2709</v>
      </c>
      <c r="AF78" s="119" t="s">
        <v>455</v>
      </c>
      <c r="AG78" s="131" t="s">
        <v>2606</v>
      </c>
      <c r="AH78" s="198">
        <v>1331</v>
      </c>
      <c r="AI78" s="198">
        <v>1339</v>
      </c>
      <c r="AJ78" s="198">
        <v>1350</v>
      </c>
      <c r="AK78" s="199">
        <f t="shared" si="32"/>
        <v>4020</v>
      </c>
      <c r="AL78" s="177">
        <v>1411</v>
      </c>
      <c r="AM78" s="177">
        <v>1411</v>
      </c>
      <c r="AN78" s="177">
        <v>1411</v>
      </c>
      <c r="AO78" s="176">
        <f t="shared" si="33"/>
        <v>4233</v>
      </c>
      <c r="AP78" s="177">
        <v>1411</v>
      </c>
      <c r="AQ78" s="177">
        <v>1411</v>
      </c>
      <c r="AR78" s="177">
        <v>1411</v>
      </c>
      <c r="AS78" s="176">
        <f t="shared" si="34"/>
        <v>4233</v>
      </c>
      <c r="AT78" s="177">
        <v>1411</v>
      </c>
      <c r="AU78" s="177">
        <v>932</v>
      </c>
      <c r="AV78" s="179">
        <v>480</v>
      </c>
      <c r="AW78" s="178">
        <f t="shared" si="35"/>
        <v>2823</v>
      </c>
      <c r="AX78" s="179">
        <f t="shared" si="36"/>
        <v>11289</v>
      </c>
      <c r="AY78" s="179">
        <f t="shared" si="37"/>
        <v>15309</v>
      </c>
      <c r="BA78" s="44" t="str">
        <f t="shared" si="38"/>
        <v>1 331.00</v>
      </c>
      <c r="BB78" s="44" t="str">
        <f t="shared" si="39"/>
        <v>1 339.00</v>
      </c>
      <c r="BC78" s="44" t="str">
        <f t="shared" si="40"/>
        <v>1 350.00</v>
      </c>
      <c r="BD78" s="44" t="str">
        <f t="shared" si="41"/>
        <v>4 020.00</v>
      </c>
      <c r="BE78" s="44" t="str">
        <f t="shared" si="42"/>
        <v>1 411.00</v>
      </c>
      <c r="BF78" s="44" t="str">
        <f t="shared" si="43"/>
        <v>1 411.00</v>
      </c>
      <c r="BG78" s="44" t="str">
        <f t="shared" si="44"/>
        <v>1 411.00</v>
      </c>
      <c r="BH78" s="44" t="str">
        <f t="shared" si="45"/>
        <v>4 233.00</v>
      </c>
      <c r="BI78" s="44" t="str">
        <f t="shared" si="46"/>
        <v>1 411.00</v>
      </c>
      <c r="BJ78" s="44" t="str">
        <f t="shared" si="47"/>
        <v>1 411.00</v>
      </c>
      <c r="BK78" s="44" t="str">
        <f t="shared" si="48"/>
        <v>1 411.00</v>
      </c>
      <c r="BL78" s="44" t="str">
        <f t="shared" si="49"/>
        <v>4 233.00</v>
      </c>
      <c r="BM78" s="44" t="str">
        <f t="shared" si="50"/>
        <v>1 411.00</v>
      </c>
      <c r="BN78" s="44" t="str">
        <f t="shared" si="51"/>
        <v>932.00</v>
      </c>
      <c r="BO78" s="44" t="str">
        <f t="shared" si="52"/>
        <v>480.00</v>
      </c>
      <c r="BP78" s="44" t="str">
        <f t="shared" si="53"/>
        <v>2 823.00</v>
      </c>
      <c r="BQ78" s="44" t="str">
        <f t="shared" si="54"/>
        <v>11 289.00</v>
      </c>
      <c r="BR78" s="44" t="str">
        <f t="shared" si="55"/>
        <v>15 309.00</v>
      </c>
    </row>
    <row r="79" spans="1:70" ht="15" customHeight="1">
      <c r="A79" s="11">
        <f t="shared" si="56"/>
        <v>78</v>
      </c>
      <c r="B79" s="11">
        <v>6</v>
      </c>
      <c r="C79" s="48">
        <v>744</v>
      </c>
      <c r="D79" s="6" t="s">
        <v>560</v>
      </c>
      <c r="E79" s="24" t="s">
        <v>2078</v>
      </c>
      <c r="F79" s="25" t="s">
        <v>1843</v>
      </c>
      <c r="G79" s="25"/>
      <c r="H79" s="58" t="s">
        <v>1192</v>
      </c>
      <c r="I79" s="59" t="s">
        <v>9</v>
      </c>
      <c r="J79" s="76" t="s">
        <v>2078</v>
      </c>
      <c r="K79" s="89"/>
      <c r="L79" s="89"/>
      <c r="M79" s="104"/>
      <c r="N79" s="89"/>
      <c r="O79" s="84" t="s">
        <v>524</v>
      </c>
      <c r="P79" s="77" t="s">
        <v>455</v>
      </c>
      <c r="Q79" s="77" t="s">
        <v>455</v>
      </c>
      <c r="R79" s="77" t="s">
        <v>455</v>
      </c>
      <c r="S79" s="77"/>
      <c r="T79" s="66" t="s">
        <v>637</v>
      </c>
      <c r="U79" s="66" t="s">
        <v>455</v>
      </c>
      <c r="V79" s="66" t="s">
        <v>455</v>
      </c>
      <c r="W79" s="66" t="s">
        <v>455</v>
      </c>
      <c r="X79" s="85"/>
      <c r="Y79" s="85" t="s">
        <v>638</v>
      </c>
      <c r="Z79" s="110" t="s">
        <v>455</v>
      </c>
      <c r="AA79" s="110" t="s">
        <v>455</v>
      </c>
      <c r="AB79" s="110" t="s">
        <v>455</v>
      </c>
      <c r="AC79" s="110"/>
      <c r="AD79" s="84">
        <v>2781108054688</v>
      </c>
      <c r="AE79" s="119" t="s">
        <v>455</v>
      </c>
      <c r="AF79" s="119" t="s">
        <v>2710</v>
      </c>
      <c r="AG79" s="131" t="s">
        <v>2711</v>
      </c>
      <c r="AH79" s="198">
        <v>1606</v>
      </c>
      <c r="AI79" s="198">
        <v>1606</v>
      </c>
      <c r="AJ79" s="198">
        <v>1612</v>
      </c>
      <c r="AK79" s="199">
        <f t="shared" si="32"/>
        <v>4824</v>
      </c>
      <c r="AL79" s="177">
        <v>1693</v>
      </c>
      <c r="AM79" s="177">
        <v>1693</v>
      </c>
      <c r="AN79" s="177">
        <v>1693</v>
      </c>
      <c r="AO79" s="176">
        <f t="shared" si="33"/>
        <v>5079</v>
      </c>
      <c r="AP79" s="177">
        <v>1693</v>
      </c>
      <c r="AQ79" s="177">
        <v>1693</v>
      </c>
      <c r="AR79" s="177">
        <v>1693</v>
      </c>
      <c r="AS79" s="176">
        <f t="shared" si="34"/>
        <v>5079</v>
      </c>
      <c r="AT79" s="177">
        <v>1693</v>
      </c>
      <c r="AU79" s="177">
        <v>1117</v>
      </c>
      <c r="AV79" s="179">
        <v>576</v>
      </c>
      <c r="AW79" s="178">
        <f t="shared" si="35"/>
        <v>3386</v>
      </c>
      <c r="AX79" s="179">
        <f t="shared" si="36"/>
        <v>13544</v>
      </c>
      <c r="AY79" s="179">
        <f t="shared" si="37"/>
        <v>18368</v>
      </c>
      <c r="BA79" s="44" t="str">
        <f t="shared" si="38"/>
        <v>1 606.00</v>
      </c>
      <c r="BB79" s="44" t="str">
        <f t="shared" si="39"/>
        <v>1 606.00</v>
      </c>
      <c r="BC79" s="44" t="str">
        <f t="shared" si="40"/>
        <v>1 612.00</v>
      </c>
      <c r="BD79" s="44" t="str">
        <f t="shared" si="41"/>
        <v>4 824.00</v>
      </c>
      <c r="BE79" s="44" t="str">
        <f t="shared" si="42"/>
        <v>1 693.00</v>
      </c>
      <c r="BF79" s="44" t="str">
        <f t="shared" si="43"/>
        <v>1 693.00</v>
      </c>
      <c r="BG79" s="44" t="str">
        <f t="shared" si="44"/>
        <v>1 693.00</v>
      </c>
      <c r="BH79" s="44" t="str">
        <f t="shared" si="45"/>
        <v>5 079.00</v>
      </c>
      <c r="BI79" s="44" t="str">
        <f t="shared" si="46"/>
        <v>1 693.00</v>
      </c>
      <c r="BJ79" s="44" t="str">
        <f t="shared" si="47"/>
        <v>1 693.00</v>
      </c>
      <c r="BK79" s="44" t="str">
        <f t="shared" si="48"/>
        <v>1 693.00</v>
      </c>
      <c r="BL79" s="44" t="str">
        <f t="shared" si="49"/>
        <v>5 079.00</v>
      </c>
      <c r="BM79" s="44" t="str">
        <f t="shared" si="50"/>
        <v>1 693.00</v>
      </c>
      <c r="BN79" s="44" t="str">
        <f t="shared" si="51"/>
        <v>1 117.00</v>
      </c>
      <c r="BO79" s="44" t="str">
        <f t="shared" si="52"/>
        <v>576.00</v>
      </c>
      <c r="BP79" s="44" t="str">
        <f t="shared" si="53"/>
        <v>3 386.00</v>
      </c>
      <c r="BQ79" s="44" t="str">
        <f t="shared" si="54"/>
        <v>13 544.00</v>
      </c>
      <c r="BR79" s="44" t="str">
        <f t="shared" si="55"/>
        <v>18 368.00</v>
      </c>
    </row>
    <row r="80" spans="1:70" ht="15" customHeight="1">
      <c r="A80" s="11">
        <f t="shared" si="56"/>
        <v>79</v>
      </c>
      <c r="B80" s="11">
        <v>6</v>
      </c>
      <c r="C80" s="48">
        <v>746</v>
      </c>
      <c r="D80" s="6" t="s">
        <v>551</v>
      </c>
      <c r="E80" s="24" t="s">
        <v>2079</v>
      </c>
      <c r="F80" s="25" t="s">
        <v>2080</v>
      </c>
      <c r="G80" s="25"/>
      <c r="H80" s="58" t="s">
        <v>10</v>
      </c>
      <c r="I80" s="59" t="s">
        <v>11</v>
      </c>
      <c r="J80" s="76" t="s">
        <v>2079</v>
      </c>
      <c r="K80" s="89"/>
      <c r="L80" s="89"/>
      <c r="M80" s="104"/>
      <c r="N80" s="89"/>
      <c r="O80" s="84" t="s">
        <v>529</v>
      </c>
      <c r="P80" s="77" t="s">
        <v>455</v>
      </c>
      <c r="Q80" s="77" t="s">
        <v>455</v>
      </c>
      <c r="R80" s="77" t="s">
        <v>455</v>
      </c>
      <c r="S80" s="77"/>
      <c r="T80" s="66" t="s">
        <v>639</v>
      </c>
      <c r="U80" s="66" t="s">
        <v>455</v>
      </c>
      <c r="V80" s="66" t="s">
        <v>455</v>
      </c>
      <c r="W80" s="66" t="s">
        <v>455</v>
      </c>
      <c r="X80" s="85"/>
      <c r="Y80" s="85" t="s">
        <v>640</v>
      </c>
      <c r="Z80" s="110" t="s">
        <v>455</v>
      </c>
      <c r="AA80" s="110" t="s">
        <v>455</v>
      </c>
      <c r="AB80" s="110" t="s">
        <v>455</v>
      </c>
      <c r="AC80" s="110"/>
      <c r="AD80" s="84">
        <v>2731109054671</v>
      </c>
      <c r="AE80" s="119" t="s">
        <v>455</v>
      </c>
      <c r="AF80" s="119" t="s">
        <v>2712</v>
      </c>
      <c r="AG80" s="131" t="s">
        <v>2585</v>
      </c>
      <c r="AH80" s="198">
        <v>1588.2</v>
      </c>
      <c r="AI80" s="198">
        <v>1608</v>
      </c>
      <c r="AJ80" s="198">
        <v>1627.8</v>
      </c>
      <c r="AK80" s="199">
        <f t="shared" si="32"/>
        <v>4824</v>
      </c>
      <c r="AL80" s="177">
        <v>1693</v>
      </c>
      <c r="AM80" s="177">
        <v>1693</v>
      </c>
      <c r="AN80" s="177">
        <v>1693</v>
      </c>
      <c r="AO80" s="176">
        <f t="shared" si="33"/>
        <v>5079</v>
      </c>
      <c r="AP80" s="177">
        <v>1693</v>
      </c>
      <c r="AQ80" s="177">
        <v>1693</v>
      </c>
      <c r="AR80" s="177">
        <v>1693</v>
      </c>
      <c r="AS80" s="176">
        <f t="shared" si="34"/>
        <v>5079</v>
      </c>
      <c r="AT80" s="177">
        <v>1693</v>
      </c>
      <c r="AU80" s="177">
        <v>894</v>
      </c>
      <c r="AV80" s="179">
        <v>576</v>
      </c>
      <c r="AW80" s="178">
        <f t="shared" si="35"/>
        <v>3163</v>
      </c>
      <c r="AX80" s="179">
        <f t="shared" si="36"/>
        <v>13321</v>
      </c>
      <c r="AY80" s="179">
        <f t="shared" si="37"/>
        <v>18145</v>
      </c>
      <c r="BA80" s="44" t="str">
        <f t="shared" si="38"/>
        <v>1 588.20</v>
      </c>
      <c r="BB80" s="44" t="str">
        <f t="shared" si="39"/>
        <v>1 608.00</v>
      </c>
      <c r="BC80" s="44" t="str">
        <f t="shared" si="40"/>
        <v>1 627.80</v>
      </c>
      <c r="BD80" s="44" t="str">
        <f t="shared" si="41"/>
        <v>4 824.00</v>
      </c>
      <c r="BE80" s="44" t="str">
        <f t="shared" si="42"/>
        <v>1 693.00</v>
      </c>
      <c r="BF80" s="44" t="str">
        <f t="shared" si="43"/>
        <v>1 693.00</v>
      </c>
      <c r="BG80" s="44" t="str">
        <f t="shared" si="44"/>
        <v>1 693.00</v>
      </c>
      <c r="BH80" s="44" t="str">
        <f t="shared" si="45"/>
        <v>5 079.00</v>
      </c>
      <c r="BI80" s="44" t="str">
        <f t="shared" si="46"/>
        <v>1 693.00</v>
      </c>
      <c r="BJ80" s="44" t="str">
        <f t="shared" si="47"/>
        <v>1 693.00</v>
      </c>
      <c r="BK80" s="44" t="str">
        <f t="shared" si="48"/>
        <v>1 693.00</v>
      </c>
      <c r="BL80" s="44" t="str">
        <f t="shared" si="49"/>
        <v>5 079.00</v>
      </c>
      <c r="BM80" s="44" t="str">
        <f t="shared" si="50"/>
        <v>1 693.00</v>
      </c>
      <c r="BN80" s="44" t="str">
        <f t="shared" si="51"/>
        <v>894.00</v>
      </c>
      <c r="BO80" s="44" t="str">
        <f t="shared" si="52"/>
        <v>576.00</v>
      </c>
      <c r="BP80" s="44" t="str">
        <f t="shared" si="53"/>
        <v>3 163.00</v>
      </c>
      <c r="BQ80" s="44" t="str">
        <f t="shared" si="54"/>
        <v>13 321.00</v>
      </c>
      <c r="BR80" s="44" t="str">
        <f t="shared" si="55"/>
        <v>18 145.00</v>
      </c>
    </row>
    <row r="81" spans="1:70" ht="15" customHeight="1">
      <c r="A81" s="11">
        <f t="shared" si="56"/>
        <v>80</v>
      </c>
      <c r="B81" s="11">
        <v>6</v>
      </c>
      <c r="C81" s="48">
        <v>747</v>
      </c>
      <c r="D81" s="6" t="s">
        <v>552</v>
      </c>
      <c r="E81" s="24" t="s">
        <v>2081</v>
      </c>
      <c r="F81" s="25" t="s">
        <v>2080</v>
      </c>
      <c r="G81" s="25"/>
      <c r="H81" s="58" t="s">
        <v>12</v>
      </c>
      <c r="I81" s="59" t="s">
        <v>13</v>
      </c>
      <c r="J81" s="76" t="s">
        <v>2081</v>
      </c>
      <c r="K81" s="89"/>
      <c r="L81" s="89"/>
      <c r="M81" s="104"/>
      <c r="N81" s="89"/>
      <c r="O81" s="84" t="s">
        <v>526</v>
      </c>
      <c r="P81" s="77" t="s">
        <v>455</v>
      </c>
      <c r="Q81" s="77" t="s">
        <v>455</v>
      </c>
      <c r="R81" s="77" t="s">
        <v>455</v>
      </c>
      <c r="S81" s="77"/>
      <c r="T81" s="85" t="s">
        <v>641</v>
      </c>
      <c r="U81" s="85" t="s">
        <v>455</v>
      </c>
      <c r="V81" s="85" t="s">
        <v>455</v>
      </c>
      <c r="W81" s="85" t="s">
        <v>455</v>
      </c>
      <c r="X81" s="85"/>
      <c r="Y81" s="85" t="s">
        <v>642</v>
      </c>
      <c r="Z81" s="110" t="s">
        <v>455</v>
      </c>
      <c r="AA81" s="110" t="s">
        <v>455</v>
      </c>
      <c r="AB81" s="110" t="s">
        <v>455</v>
      </c>
      <c r="AC81" s="110"/>
      <c r="AD81" s="84">
        <v>2751112054658</v>
      </c>
      <c r="AE81" s="119" t="s">
        <v>455</v>
      </c>
      <c r="AF81" s="119" t="s">
        <v>2713</v>
      </c>
      <c r="AG81" s="131" t="s">
        <v>2585</v>
      </c>
      <c r="AH81" s="198">
        <v>1191</v>
      </c>
      <c r="AI81" s="198">
        <v>1277</v>
      </c>
      <c r="AJ81" s="198">
        <v>1390</v>
      </c>
      <c r="AK81" s="199">
        <f t="shared" si="32"/>
        <v>3858</v>
      </c>
      <c r="AL81" s="177">
        <v>1354</v>
      </c>
      <c r="AM81" s="177">
        <v>1354</v>
      </c>
      <c r="AN81" s="177">
        <v>1354</v>
      </c>
      <c r="AO81" s="176">
        <f t="shared" si="33"/>
        <v>4062</v>
      </c>
      <c r="AP81" s="177">
        <v>1354</v>
      </c>
      <c r="AQ81" s="177">
        <v>1354</v>
      </c>
      <c r="AR81" s="177">
        <v>1354</v>
      </c>
      <c r="AS81" s="176">
        <f t="shared" si="34"/>
        <v>4062</v>
      </c>
      <c r="AT81" s="177">
        <v>1354</v>
      </c>
      <c r="AU81" s="177">
        <v>894</v>
      </c>
      <c r="AV81" s="179">
        <v>461</v>
      </c>
      <c r="AW81" s="178">
        <f t="shared" si="35"/>
        <v>2709</v>
      </c>
      <c r="AX81" s="179">
        <f t="shared" si="36"/>
        <v>10833</v>
      </c>
      <c r="AY81" s="179">
        <f t="shared" si="37"/>
        <v>14691</v>
      </c>
      <c r="BA81" s="44" t="str">
        <f t="shared" si="38"/>
        <v>1 191.00</v>
      </c>
      <c r="BB81" s="44" t="str">
        <f t="shared" si="39"/>
        <v>1 277.00</v>
      </c>
      <c r="BC81" s="44" t="str">
        <f t="shared" si="40"/>
        <v>1 390.00</v>
      </c>
      <c r="BD81" s="44" t="str">
        <f t="shared" si="41"/>
        <v>3 858.00</v>
      </c>
      <c r="BE81" s="44" t="str">
        <f t="shared" si="42"/>
        <v>1 354.00</v>
      </c>
      <c r="BF81" s="44" t="str">
        <f t="shared" si="43"/>
        <v>1 354.00</v>
      </c>
      <c r="BG81" s="44" t="str">
        <f t="shared" si="44"/>
        <v>1 354.00</v>
      </c>
      <c r="BH81" s="44" t="str">
        <f t="shared" si="45"/>
        <v>4 062.00</v>
      </c>
      <c r="BI81" s="44" t="str">
        <f t="shared" si="46"/>
        <v>1 354.00</v>
      </c>
      <c r="BJ81" s="44" t="str">
        <f t="shared" si="47"/>
        <v>1 354.00</v>
      </c>
      <c r="BK81" s="44" t="str">
        <f t="shared" si="48"/>
        <v>1 354.00</v>
      </c>
      <c r="BL81" s="44" t="str">
        <f t="shared" si="49"/>
        <v>4 062.00</v>
      </c>
      <c r="BM81" s="44" t="str">
        <f t="shared" si="50"/>
        <v>1 354.00</v>
      </c>
      <c r="BN81" s="44" t="str">
        <f t="shared" si="51"/>
        <v>894.00</v>
      </c>
      <c r="BO81" s="44" t="str">
        <f t="shared" si="52"/>
        <v>461.00</v>
      </c>
      <c r="BP81" s="44" t="str">
        <f t="shared" si="53"/>
        <v>2 709.00</v>
      </c>
      <c r="BQ81" s="44" t="str">
        <f t="shared" si="54"/>
        <v>10 833.00</v>
      </c>
      <c r="BR81" s="44" t="str">
        <f t="shared" si="55"/>
        <v>14 691.00</v>
      </c>
    </row>
    <row r="82" spans="1:70" ht="15" customHeight="1">
      <c r="A82" s="11">
        <f t="shared" si="56"/>
        <v>81</v>
      </c>
      <c r="B82" s="11">
        <v>6</v>
      </c>
      <c r="C82" s="48">
        <v>749</v>
      </c>
      <c r="D82" s="6" t="s">
        <v>1487</v>
      </c>
      <c r="E82" s="24" t="s">
        <v>2082</v>
      </c>
      <c r="F82" s="25" t="s">
        <v>2018</v>
      </c>
      <c r="G82" s="25"/>
      <c r="H82" s="58" t="s">
        <v>14</v>
      </c>
      <c r="I82" s="59" t="s">
        <v>15</v>
      </c>
      <c r="J82" s="76" t="s">
        <v>2082</v>
      </c>
      <c r="K82" s="89"/>
      <c r="L82" s="89"/>
      <c r="M82" s="104"/>
      <c r="N82" s="89"/>
      <c r="O82" s="84" t="s">
        <v>526</v>
      </c>
      <c r="P82" s="77" t="s">
        <v>455</v>
      </c>
      <c r="Q82" s="77" t="s">
        <v>455</v>
      </c>
      <c r="R82" s="77" t="s">
        <v>455</v>
      </c>
      <c r="S82" s="77"/>
      <c r="T82" s="85" t="s">
        <v>643</v>
      </c>
      <c r="U82" s="85" t="s">
        <v>455</v>
      </c>
      <c r="V82" s="85" t="s">
        <v>455</v>
      </c>
      <c r="W82" s="85" t="s">
        <v>455</v>
      </c>
      <c r="X82" s="85"/>
      <c r="Y82" s="85" t="s">
        <v>644</v>
      </c>
      <c r="Z82" s="110" t="s">
        <v>455</v>
      </c>
      <c r="AA82" s="110" t="s">
        <v>455</v>
      </c>
      <c r="AB82" s="110" t="s">
        <v>455</v>
      </c>
      <c r="AC82" s="110"/>
      <c r="AD82" s="84">
        <v>1800119055096</v>
      </c>
      <c r="AE82" s="119" t="s">
        <v>455</v>
      </c>
      <c r="AF82" s="119" t="s">
        <v>2714</v>
      </c>
      <c r="AG82" s="107" t="s">
        <v>2639</v>
      </c>
      <c r="AH82" s="198">
        <v>1288</v>
      </c>
      <c r="AI82" s="198">
        <v>1286.8</v>
      </c>
      <c r="AJ82" s="198">
        <v>1283.2</v>
      </c>
      <c r="AK82" s="199">
        <f t="shared" si="32"/>
        <v>3858</v>
      </c>
      <c r="AL82" s="177">
        <v>1354</v>
      </c>
      <c r="AM82" s="177">
        <v>1354</v>
      </c>
      <c r="AN82" s="177">
        <v>1354</v>
      </c>
      <c r="AO82" s="176">
        <f t="shared" si="33"/>
        <v>4062</v>
      </c>
      <c r="AP82" s="177">
        <v>1354</v>
      </c>
      <c r="AQ82" s="177">
        <v>1354</v>
      </c>
      <c r="AR82" s="177">
        <v>1354</v>
      </c>
      <c r="AS82" s="176">
        <f t="shared" si="34"/>
        <v>4062</v>
      </c>
      <c r="AT82" s="177">
        <v>1354</v>
      </c>
      <c r="AU82" s="177">
        <v>894</v>
      </c>
      <c r="AV82" s="179">
        <v>461</v>
      </c>
      <c r="AW82" s="178">
        <f t="shared" si="35"/>
        <v>2709</v>
      </c>
      <c r="AX82" s="179">
        <f t="shared" si="36"/>
        <v>10833</v>
      </c>
      <c r="AY82" s="179">
        <f t="shared" si="37"/>
        <v>14691</v>
      </c>
      <c r="BA82" s="44" t="str">
        <f t="shared" si="38"/>
        <v>1 288.00</v>
      </c>
      <c r="BB82" s="44" t="str">
        <f t="shared" si="39"/>
        <v>1 286.80</v>
      </c>
      <c r="BC82" s="44" t="str">
        <f t="shared" si="40"/>
        <v>1 283.20</v>
      </c>
      <c r="BD82" s="44" t="str">
        <f t="shared" si="41"/>
        <v>3 858.00</v>
      </c>
      <c r="BE82" s="44" t="str">
        <f t="shared" si="42"/>
        <v>1 354.00</v>
      </c>
      <c r="BF82" s="44" t="str">
        <f t="shared" si="43"/>
        <v>1 354.00</v>
      </c>
      <c r="BG82" s="44" t="str">
        <f t="shared" si="44"/>
        <v>1 354.00</v>
      </c>
      <c r="BH82" s="44" t="str">
        <f t="shared" si="45"/>
        <v>4 062.00</v>
      </c>
      <c r="BI82" s="44" t="str">
        <f t="shared" si="46"/>
        <v>1 354.00</v>
      </c>
      <c r="BJ82" s="44" t="str">
        <f t="shared" si="47"/>
        <v>1 354.00</v>
      </c>
      <c r="BK82" s="44" t="str">
        <f t="shared" si="48"/>
        <v>1 354.00</v>
      </c>
      <c r="BL82" s="44" t="str">
        <f t="shared" si="49"/>
        <v>4 062.00</v>
      </c>
      <c r="BM82" s="44" t="str">
        <f t="shared" si="50"/>
        <v>1 354.00</v>
      </c>
      <c r="BN82" s="44" t="str">
        <f t="shared" si="51"/>
        <v>894.00</v>
      </c>
      <c r="BO82" s="44" t="str">
        <f t="shared" si="52"/>
        <v>461.00</v>
      </c>
      <c r="BP82" s="44" t="str">
        <f t="shared" si="53"/>
        <v>2 709.00</v>
      </c>
      <c r="BQ82" s="44" t="str">
        <f t="shared" si="54"/>
        <v>10 833.00</v>
      </c>
      <c r="BR82" s="44" t="str">
        <f t="shared" si="55"/>
        <v>14 691.00</v>
      </c>
    </row>
    <row r="83" spans="1:70" ht="15" customHeight="1">
      <c r="A83" s="11">
        <f t="shared" si="56"/>
        <v>82</v>
      </c>
      <c r="B83" s="11">
        <v>6</v>
      </c>
      <c r="C83" s="48">
        <v>750</v>
      </c>
      <c r="D83" s="6" t="s">
        <v>1501</v>
      </c>
      <c r="E83" s="24" t="s">
        <v>2083</v>
      </c>
      <c r="F83" s="15" t="s">
        <v>1843</v>
      </c>
      <c r="G83" s="15"/>
      <c r="H83" s="58" t="s">
        <v>16</v>
      </c>
      <c r="I83" s="59" t="s">
        <v>17</v>
      </c>
      <c r="J83" s="76" t="s">
        <v>2083</v>
      </c>
      <c r="K83" s="89"/>
      <c r="L83" s="89"/>
      <c r="M83" s="104"/>
      <c r="N83" s="89"/>
      <c r="O83" s="84" t="s">
        <v>529</v>
      </c>
      <c r="P83" s="77" t="s">
        <v>455</v>
      </c>
      <c r="Q83" s="77" t="s">
        <v>455</v>
      </c>
      <c r="R83" s="77" t="s">
        <v>455</v>
      </c>
      <c r="S83" s="77"/>
      <c r="T83" s="165" t="s">
        <v>645</v>
      </c>
      <c r="U83" s="85" t="s">
        <v>455</v>
      </c>
      <c r="V83" s="85" t="s">
        <v>455</v>
      </c>
      <c r="W83" s="85" t="s">
        <v>455</v>
      </c>
      <c r="X83" s="85"/>
      <c r="Y83" s="85" t="s">
        <v>646</v>
      </c>
      <c r="Z83" s="110" t="s">
        <v>455</v>
      </c>
      <c r="AA83" s="110" t="s">
        <v>455</v>
      </c>
      <c r="AB83" s="110" t="s">
        <v>455</v>
      </c>
      <c r="AC83" s="110"/>
      <c r="AD83" s="84">
        <v>2770314054664</v>
      </c>
      <c r="AE83" s="119" t="s">
        <v>455</v>
      </c>
      <c r="AF83" s="84" t="s">
        <v>2715</v>
      </c>
      <c r="AG83" s="107" t="s">
        <v>2599</v>
      </c>
      <c r="AH83" s="198">
        <v>1339</v>
      </c>
      <c r="AI83" s="198">
        <v>1371</v>
      </c>
      <c r="AJ83" s="198">
        <v>1310</v>
      </c>
      <c r="AK83" s="199">
        <f t="shared" si="32"/>
        <v>4020</v>
      </c>
      <c r="AL83" s="177">
        <v>1411</v>
      </c>
      <c r="AM83" s="177">
        <v>1411</v>
      </c>
      <c r="AN83" s="177">
        <v>1411</v>
      </c>
      <c r="AO83" s="176">
        <f t="shared" si="33"/>
        <v>4233</v>
      </c>
      <c r="AP83" s="177">
        <v>1411</v>
      </c>
      <c r="AQ83" s="177">
        <v>1411</v>
      </c>
      <c r="AR83" s="177">
        <v>1411</v>
      </c>
      <c r="AS83" s="176">
        <f t="shared" si="34"/>
        <v>4233</v>
      </c>
      <c r="AT83" s="177">
        <v>1411</v>
      </c>
      <c r="AU83" s="177">
        <v>932</v>
      </c>
      <c r="AV83" s="179">
        <v>480</v>
      </c>
      <c r="AW83" s="178">
        <f t="shared" si="35"/>
        <v>2823</v>
      </c>
      <c r="AX83" s="179">
        <f t="shared" si="36"/>
        <v>11289</v>
      </c>
      <c r="AY83" s="179">
        <f t="shared" si="37"/>
        <v>15309</v>
      </c>
      <c r="BA83" s="44" t="str">
        <f t="shared" si="38"/>
        <v>1 339.00</v>
      </c>
      <c r="BB83" s="44" t="str">
        <f t="shared" si="39"/>
        <v>1 371.00</v>
      </c>
      <c r="BC83" s="44" t="str">
        <f t="shared" si="40"/>
        <v>1 310.00</v>
      </c>
      <c r="BD83" s="44" t="str">
        <f t="shared" si="41"/>
        <v>4 020.00</v>
      </c>
      <c r="BE83" s="44" t="str">
        <f t="shared" si="42"/>
        <v>1 411.00</v>
      </c>
      <c r="BF83" s="44" t="str">
        <f t="shared" si="43"/>
        <v>1 411.00</v>
      </c>
      <c r="BG83" s="44" t="str">
        <f t="shared" si="44"/>
        <v>1 411.00</v>
      </c>
      <c r="BH83" s="44" t="str">
        <f t="shared" si="45"/>
        <v>4 233.00</v>
      </c>
      <c r="BI83" s="44" t="str">
        <f t="shared" si="46"/>
        <v>1 411.00</v>
      </c>
      <c r="BJ83" s="44" t="str">
        <f t="shared" si="47"/>
        <v>1 411.00</v>
      </c>
      <c r="BK83" s="44" t="str">
        <f t="shared" si="48"/>
        <v>1 411.00</v>
      </c>
      <c r="BL83" s="44" t="str">
        <f t="shared" si="49"/>
        <v>4 233.00</v>
      </c>
      <c r="BM83" s="44" t="str">
        <f t="shared" si="50"/>
        <v>1 411.00</v>
      </c>
      <c r="BN83" s="44" t="str">
        <f t="shared" si="51"/>
        <v>932.00</v>
      </c>
      <c r="BO83" s="44" t="str">
        <f t="shared" si="52"/>
        <v>480.00</v>
      </c>
      <c r="BP83" s="44" t="str">
        <f t="shared" si="53"/>
        <v>2 823.00</v>
      </c>
      <c r="BQ83" s="44" t="str">
        <f t="shared" si="54"/>
        <v>11 289.00</v>
      </c>
      <c r="BR83" s="44" t="str">
        <f t="shared" si="55"/>
        <v>15 309.00</v>
      </c>
    </row>
    <row r="84" spans="1:70" ht="15" customHeight="1">
      <c r="A84" s="11">
        <f>A83+1</f>
        <v>83</v>
      </c>
      <c r="B84" s="11">
        <v>6</v>
      </c>
      <c r="C84" s="48">
        <v>753</v>
      </c>
      <c r="D84" s="6" t="s">
        <v>569</v>
      </c>
      <c r="E84" s="24" t="s">
        <v>2084</v>
      </c>
      <c r="F84" s="25" t="s">
        <v>2085</v>
      </c>
      <c r="G84" s="25"/>
      <c r="H84" s="58" t="s">
        <v>18</v>
      </c>
      <c r="I84" s="59" t="s">
        <v>19</v>
      </c>
      <c r="J84" s="76" t="s">
        <v>2084</v>
      </c>
      <c r="K84" s="90" t="s">
        <v>455</v>
      </c>
      <c r="L84" s="89"/>
      <c r="M84" s="104"/>
      <c r="N84" s="89"/>
      <c r="O84" s="84" t="s">
        <v>526</v>
      </c>
      <c r="P84" s="77" t="s">
        <v>455</v>
      </c>
      <c r="Q84" s="77" t="s">
        <v>455</v>
      </c>
      <c r="R84" s="77" t="s">
        <v>455</v>
      </c>
      <c r="S84" s="77"/>
      <c r="T84" s="85" t="s">
        <v>647</v>
      </c>
      <c r="U84" s="85" t="s">
        <v>455</v>
      </c>
      <c r="V84" s="85" t="s">
        <v>455</v>
      </c>
      <c r="W84" s="85" t="s">
        <v>455</v>
      </c>
      <c r="X84" s="85"/>
      <c r="Y84" s="85" t="s">
        <v>648</v>
      </c>
      <c r="Z84" s="110" t="s">
        <v>455</v>
      </c>
      <c r="AA84" s="110" t="s">
        <v>455</v>
      </c>
      <c r="AB84" s="110" t="s">
        <v>455</v>
      </c>
      <c r="AC84" s="110"/>
      <c r="AD84" s="84">
        <v>2771014240052</v>
      </c>
      <c r="AE84" s="119"/>
      <c r="AF84" s="84" t="s">
        <v>2716</v>
      </c>
      <c r="AG84" s="131" t="s">
        <v>2585</v>
      </c>
      <c r="AH84" s="198">
        <v>1253</v>
      </c>
      <c r="AI84" s="198">
        <v>1285</v>
      </c>
      <c r="AJ84" s="198">
        <v>1320</v>
      </c>
      <c r="AK84" s="199">
        <f aca="true" t="shared" si="57" ref="AK84:AK147">AH84+AI84+AJ84</f>
        <v>3858</v>
      </c>
      <c r="AL84" s="177">
        <v>1354</v>
      </c>
      <c r="AM84" s="177">
        <v>1354</v>
      </c>
      <c r="AN84" s="177">
        <v>1354</v>
      </c>
      <c r="AO84" s="176">
        <f aca="true" t="shared" si="58" ref="AO84:AO147">AL84+AM84+AN84</f>
        <v>4062</v>
      </c>
      <c r="AP84" s="177">
        <v>1354</v>
      </c>
      <c r="AQ84" s="177">
        <v>1354</v>
      </c>
      <c r="AR84" s="177">
        <v>1354</v>
      </c>
      <c r="AS84" s="176">
        <f aca="true" t="shared" si="59" ref="AS84:AS147">AP84+AQ84+AR84</f>
        <v>4062</v>
      </c>
      <c r="AT84" s="177">
        <v>1354</v>
      </c>
      <c r="AU84" s="177">
        <v>894</v>
      </c>
      <c r="AV84" s="179">
        <v>461</v>
      </c>
      <c r="AW84" s="178">
        <f aca="true" t="shared" si="60" ref="AW84:AW147">AT84+AU84+AV84</f>
        <v>2709</v>
      </c>
      <c r="AX84" s="179">
        <f aca="true" t="shared" si="61" ref="AX84:AX147">AO84+AS84+AW84</f>
        <v>10833</v>
      </c>
      <c r="AY84" s="179">
        <f aca="true" t="shared" si="62" ref="AY84:AY147">AW84+AS84+AO84+AK84</f>
        <v>14691</v>
      </c>
      <c r="BA84" s="44" t="str">
        <f t="shared" si="38"/>
        <v>1 253.00</v>
      </c>
      <c r="BB84" s="44" t="str">
        <f t="shared" si="39"/>
        <v>1 285.00</v>
      </c>
      <c r="BC84" s="44" t="str">
        <f t="shared" si="40"/>
        <v>1 320.00</v>
      </c>
      <c r="BD84" s="44" t="str">
        <f t="shared" si="41"/>
        <v>3 858.00</v>
      </c>
      <c r="BE84" s="44" t="str">
        <f t="shared" si="42"/>
        <v>1 354.00</v>
      </c>
      <c r="BF84" s="44" t="str">
        <f t="shared" si="43"/>
        <v>1 354.00</v>
      </c>
      <c r="BG84" s="44" t="str">
        <f t="shared" si="44"/>
        <v>1 354.00</v>
      </c>
      <c r="BH84" s="44" t="str">
        <f t="shared" si="45"/>
        <v>4 062.00</v>
      </c>
      <c r="BI84" s="44" t="str">
        <f t="shared" si="46"/>
        <v>1 354.00</v>
      </c>
      <c r="BJ84" s="44" t="str">
        <f t="shared" si="47"/>
        <v>1 354.00</v>
      </c>
      <c r="BK84" s="44" t="str">
        <f t="shared" si="48"/>
        <v>1 354.00</v>
      </c>
      <c r="BL84" s="44" t="str">
        <f t="shared" si="49"/>
        <v>4 062.00</v>
      </c>
      <c r="BM84" s="44" t="str">
        <f t="shared" si="50"/>
        <v>1 354.00</v>
      </c>
      <c r="BN84" s="44" t="str">
        <f t="shared" si="51"/>
        <v>894.00</v>
      </c>
      <c r="BO84" s="44" t="str">
        <f t="shared" si="52"/>
        <v>461.00</v>
      </c>
      <c r="BP84" s="44" t="str">
        <f t="shared" si="53"/>
        <v>2 709.00</v>
      </c>
      <c r="BQ84" s="44" t="str">
        <f t="shared" si="54"/>
        <v>10 833.00</v>
      </c>
      <c r="BR84" s="44" t="str">
        <f t="shared" si="55"/>
        <v>14 691.00</v>
      </c>
    </row>
    <row r="85" spans="1:70" ht="15" customHeight="1">
      <c r="A85" s="11">
        <f aca="true" t="shared" si="63" ref="A85:A148">A84+1</f>
        <v>84</v>
      </c>
      <c r="B85" s="11">
        <v>6</v>
      </c>
      <c r="C85" s="48">
        <v>756</v>
      </c>
      <c r="D85" s="6" t="s">
        <v>1512</v>
      </c>
      <c r="E85" s="24" t="s">
        <v>2086</v>
      </c>
      <c r="F85" s="25" t="s">
        <v>2087</v>
      </c>
      <c r="G85" s="25"/>
      <c r="H85" s="58" t="s">
        <v>20</v>
      </c>
      <c r="I85" s="61" t="s">
        <v>22</v>
      </c>
      <c r="J85" s="76" t="s">
        <v>2086</v>
      </c>
      <c r="K85" s="90" t="s">
        <v>455</v>
      </c>
      <c r="L85" s="89"/>
      <c r="M85" s="104"/>
      <c r="N85" s="89"/>
      <c r="O85" s="84" t="s">
        <v>526</v>
      </c>
      <c r="P85" s="77" t="s">
        <v>455</v>
      </c>
      <c r="Q85" s="77" t="s">
        <v>455</v>
      </c>
      <c r="R85" s="77" t="s">
        <v>455</v>
      </c>
      <c r="S85" s="77"/>
      <c r="T85" s="154" t="s">
        <v>649</v>
      </c>
      <c r="U85" s="85" t="s">
        <v>455</v>
      </c>
      <c r="V85" s="85" t="s">
        <v>455</v>
      </c>
      <c r="W85" s="85" t="s">
        <v>455</v>
      </c>
      <c r="X85" s="85"/>
      <c r="Y85" s="85" t="s">
        <v>650</v>
      </c>
      <c r="Z85" s="110" t="s">
        <v>455</v>
      </c>
      <c r="AA85" s="110" t="s">
        <v>455</v>
      </c>
      <c r="AB85" s="110" t="s">
        <v>455</v>
      </c>
      <c r="AC85" s="110"/>
      <c r="AD85" s="84">
        <v>2760918054650</v>
      </c>
      <c r="AE85" s="119" t="s">
        <v>455</v>
      </c>
      <c r="AF85" s="84" t="s">
        <v>2717</v>
      </c>
      <c r="AG85" s="131" t="s">
        <v>2585</v>
      </c>
      <c r="AH85" s="198">
        <v>1339</v>
      </c>
      <c r="AI85" s="198">
        <v>1225</v>
      </c>
      <c r="AJ85" s="198">
        <v>1294</v>
      </c>
      <c r="AK85" s="199">
        <f t="shared" si="57"/>
        <v>3858</v>
      </c>
      <c r="AL85" s="177">
        <v>1354</v>
      </c>
      <c r="AM85" s="177">
        <v>1354</v>
      </c>
      <c r="AN85" s="177">
        <v>1354</v>
      </c>
      <c r="AO85" s="176">
        <f t="shared" si="58"/>
        <v>4062</v>
      </c>
      <c r="AP85" s="177">
        <v>1354</v>
      </c>
      <c r="AQ85" s="177">
        <v>1354</v>
      </c>
      <c r="AR85" s="177">
        <v>1354</v>
      </c>
      <c r="AS85" s="176">
        <f t="shared" si="59"/>
        <v>4062</v>
      </c>
      <c r="AT85" s="177">
        <v>1354</v>
      </c>
      <c r="AU85" s="177">
        <v>894</v>
      </c>
      <c r="AV85" s="179">
        <v>461</v>
      </c>
      <c r="AW85" s="178">
        <f t="shared" si="60"/>
        <v>2709</v>
      </c>
      <c r="AX85" s="179">
        <f t="shared" si="61"/>
        <v>10833</v>
      </c>
      <c r="AY85" s="179">
        <f t="shared" si="62"/>
        <v>14691</v>
      </c>
      <c r="BA85" s="44" t="str">
        <f t="shared" si="38"/>
        <v>1 339.00</v>
      </c>
      <c r="BB85" s="44" t="str">
        <f t="shared" si="39"/>
        <v>1 225.00</v>
      </c>
      <c r="BC85" s="44" t="str">
        <f t="shared" si="40"/>
        <v>1 294.00</v>
      </c>
      <c r="BD85" s="44" t="str">
        <f t="shared" si="41"/>
        <v>3 858.00</v>
      </c>
      <c r="BE85" s="44" t="str">
        <f t="shared" si="42"/>
        <v>1 354.00</v>
      </c>
      <c r="BF85" s="44" t="str">
        <f t="shared" si="43"/>
        <v>1 354.00</v>
      </c>
      <c r="BG85" s="44" t="str">
        <f t="shared" si="44"/>
        <v>1 354.00</v>
      </c>
      <c r="BH85" s="44" t="str">
        <f t="shared" si="45"/>
        <v>4 062.00</v>
      </c>
      <c r="BI85" s="44" t="str">
        <f t="shared" si="46"/>
        <v>1 354.00</v>
      </c>
      <c r="BJ85" s="44" t="str">
        <f t="shared" si="47"/>
        <v>1 354.00</v>
      </c>
      <c r="BK85" s="44" t="str">
        <f t="shared" si="48"/>
        <v>1 354.00</v>
      </c>
      <c r="BL85" s="44" t="str">
        <f t="shared" si="49"/>
        <v>4 062.00</v>
      </c>
      <c r="BM85" s="44" t="str">
        <f t="shared" si="50"/>
        <v>1 354.00</v>
      </c>
      <c r="BN85" s="44" t="str">
        <f t="shared" si="51"/>
        <v>894.00</v>
      </c>
      <c r="BO85" s="44" t="str">
        <f t="shared" si="52"/>
        <v>461.00</v>
      </c>
      <c r="BP85" s="44" t="str">
        <f t="shared" si="53"/>
        <v>2 709.00</v>
      </c>
      <c r="BQ85" s="44" t="str">
        <f t="shared" si="54"/>
        <v>10 833.00</v>
      </c>
      <c r="BR85" s="44" t="str">
        <f t="shared" si="55"/>
        <v>14 691.00</v>
      </c>
    </row>
    <row r="86" spans="1:70" ht="15" customHeight="1">
      <c r="A86" s="11">
        <f t="shared" si="63"/>
        <v>85</v>
      </c>
      <c r="B86" s="11">
        <v>6</v>
      </c>
      <c r="C86" s="48">
        <v>757</v>
      </c>
      <c r="D86" s="6" t="s">
        <v>0</v>
      </c>
      <c r="E86" s="24" t="s">
        <v>2088</v>
      </c>
      <c r="F86" s="25" t="s">
        <v>2089</v>
      </c>
      <c r="G86" s="25"/>
      <c r="H86" s="58" t="s">
        <v>23</v>
      </c>
      <c r="I86" s="59" t="s">
        <v>24</v>
      </c>
      <c r="J86" s="76" t="s">
        <v>2088</v>
      </c>
      <c r="K86" s="90" t="s">
        <v>455</v>
      </c>
      <c r="L86" s="89"/>
      <c r="M86" s="104"/>
      <c r="N86" s="89"/>
      <c r="O86" s="84" t="s">
        <v>526</v>
      </c>
      <c r="P86" s="77" t="s">
        <v>455</v>
      </c>
      <c r="Q86" s="77" t="s">
        <v>455</v>
      </c>
      <c r="R86" s="77" t="s">
        <v>455</v>
      </c>
      <c r="S86" s="77"/>
      <c r="T86" s="85" t="s">
        <v>651</v>
      </c>
      <c r="U86" s="85" t="s">
        <v>455</v>
      </c>
      <c r="V86" s="85" t="s">
        <v>455</v>
      </c>
      <c r="W86" s="85" t="s">
        <v>455</v>
      </c>
      <c r="X86" s="85"/>
      <c r="Y86" s="85" t="s">
        <v>652</v>
      </c>
      <c r="Z86" s="110" t="s">
        <v>455</v>
      </c>
      <c r="AA86" s="110" t="s">
        <v>455</v>
      </c>
      <c r="AB86" s="110" t="s">
        <v>455</v>
      </c>
      <c r="AC86" s="110"/>
      <c r="AD86" s="84">
        <v>1781025052876</v>
      </c>
      <c r="AE86" s="119" t="s">
        <v>455</v>
      </c>
      <c r="AF86" s="84" t="s">
        <v>2718</v>
      </c>
      <c r="AG86" s="131" t="s">
        <v>2719</v>
      </c>
      <c r="AH86" s="198">
        <v>1248</v>
      </c>
      <c r="AI86" s="198">
        <v>1248</v>
      </c>
      <c r="AJ86" s="198">
        <v>1362</v>
      </c>
      <c r="AK86" s="199">
        <f t="shared" si="57"/>
        <v>3858</v>
      </c>
      <c r="AL86" s="177">
        <v>1354</v>
      </c>
      <c r="AM86" s="177">
        <v>1354</v>
      </c>
      <c r="AN86" s="177">
        <v>1354</v>
      </c>
      <c r="AO86" s="176">
        <f t="shared" si="58"/>
        <v>4062</v>
      </c>
      <c r="AP86" s="177">
        <v>1354</v>
      </c>
      <c r="AQ86" s="177">
        <v>1354</v>
      </c>
      <c r="AR86" s="177">
        <v>1354</v>
      </c>
      <c r="AS86" s="176">
        <f t="shared" si="59"/>
        <v>4062</v>
      </c>
      <c r="AT86" s="177">
        <v>1354</v>
      </c>
      <c r="AU86" s="177">
        <v>894</v>
      </c>
      <c r="AV86" s="179">
        <v>461</v>
      </c>
      <c r="AW86" s="178">
        <f t="shared" si="60"/>
        <v>2709</v>
      </c>
      <c r="AX86" s="179">
        <f t="shared" si="61"/>
        <v>10833</v>
      </c>
      <c r="AY86" s="179">
        <f t="shared" si="62"/>
        <v>14691</v>
      </c>
      <c r="BA86" s="44" t="str">
        <f t="shared" si="38"/>
        <v>1 248.00</v>
      </c>
      <c r="BB86" s="44" t="str">
        <f t="shared" si="39"/>
        <v>1 248.00</v>
      </c>
      <c r="BC86" s="44" t="str">
        <f t="shared" si="40"/>
        <v>1 362.00</v>
      </c>
      <c r="BD86" s="44" t="str">
        <f t="shared" si="41"/>
        <v>3 858.00</v>
      </c>
      <c r="BE86" s="44" t="str">
        <f t="shared" si="42"/>
        <v>1 354.00</v>
      </c>
      <c r="BF86" s="44" t="str">
        <f t="shared" si="43"/>
        <v>1 354.00</v>
      </c>
      <c r="BG86" s="44" t="str">
        <f t="shared" si="44"/>
        <v>1 354.00</v>
      </c>
      <c r="BH86" s="44" t="str">
        <f t="shared" si="45"/>
        <v>4 062.00</v>
      </c>
      <c r="BI86" s="44" t="str">
        <f t="shared" si="46"/>
        <v>1 354.00</v>
      </c>
      <c r="BJ86" s="44" t="str">
        <f t="shared" si="47"/>
        <v>1 354.00</v>
      </c>
      <c r="BK86" s="44" t="str">
        <f t="shared" si="48"/>
        <v>1 354.00</v>
      </c>
      <c r="BL86" s="44" t="str">
        <f t="shared" si="49"/>
        <v>4 062.00</v>
      </c>
      <c r="BM86" s="44" t="str">
        <f t="shared" si="50"/>
        <v>1 354.00</v>
      </c>
      <c r="BN86" s="44" t="str">
        <f t="shared" si="51"/>
        <v>894.00</v>
      </c>
      <c r="BO86" s="44" t="str">
        <f t="shared" si="52"/>
        <v>461.00</v>
      </c>
      <c r="BP86" s="44" t="str">
        <f t="shared" si="53"/>
        <v>2 709.00</v>
      </c>
      <c r="BQ86" s="44" t="str">
        <f t="shared" si="54"/>
        <v>10 833.00</v>
      </c>
      <c r="BR86" s="44" t="str">
        <f t="shared" si="55"/>
        <v>14 691.00</v>
      </c>
    </row>
    <row r="87" spans="1:70" ht="15" customHeight="1">
      <c r="A87" s="11">
        <f t="shared" si="63"/>
        <v>86</v>
      </c>
      <c r="B87" s="11">
        <v>6</v>
      </c>
      <c r="C87" s="48">
        <v>758</v>
      </c>
      <c r="D87" s="6" t="s">
        <v>1</v>
      </c>
      <c r="E87" s="24" t="s">
        <v>2090</v>
      </c>
      <c r="F87" s="25" t="s">
        <v>2091</v>
      </c>
      <c r="G87" s="25" t="s">
        <v>2019</v>
      </c>
      <c r="H87" s="58" t="s">
        <v>25</v>
      </c>
      <c r="I87" s="59" t="s">
        <v>26</v>
      </c>
      <c r="J87" s="76" t="s">
        <v>2090</v>
      </c>
      <c r="K87" s="90" t="s">
        <v>456</v>
      </c>
      <c r="L87" s="89"/>
      <c r="M87" s="104"/>
      <c r="N87" s="89"/>
      <c r="O87" s="84" t="s">
        <v>526</v>
      </c>
      <c r="P87" s="77" t="s">
        <v>526</v>
      </c>
      <c r="Q87" s="77" t="s">
        <v>455</v>
      </c>
      <c r="R87" s="77" t="s">
        <v>455</v>
      </c>
      <c r="S87" s="77"/>
      <c r="T87" s="85" t="s">
        <v>653</v>
      </c>
      <c r="U87" s="85" t="s">
        <v>654</v>
      </c>
      <c r="V87" s="85" t="s">
        <v>455</v>
      </c>
      <c r="W87" s="85" t="s">
        <v>455</v>
      </c>
      <c r="X87" s="85"/>
      <c r="Y87" s="85" t="s">
        <v>655</v>
      </c>
      <c r="Z87" s="110" t="s">
        <v>2720</v>
      </c>
      <c r="AA87" s="110" t="s">
        <v>455</v>
      </c>
      <c r="AB87" s="110" t="s">
        <v>455</v>
      </c>
      <c r="AC87" s="110"/>
      <c r="AD87" s="84">
        <v>1800522055177</v>
      </c>
      <c r="AE87" s="119" t="s">
        <v>455</v>
      </c>
      <c r="AF87" s="84" t="s">
        <v>2721</v>
      </c>
      <c r="AG87" s="131" t="s">
        <v>2722</v>
      </c>
      <c r="AH87" s="198">
        <v>3182</v>
      </c>
      <c r="AI87" s="198">
        <v>3194</v>
      </c>
      <c r="AJ87" s="198">
        <v>3272</v>
      </c>
      <c r="AK87" s="199">
        <f t="shared" si="57"/>
        <v>9648</v>
      </c>
      <c r="AL87" s="177">
        <v>3387</v>
      </c>
      <c r="AM87" s="177">
        <v>3387</v>
      </c>
      <c r="AN87" s="177">
        <v>3387</v>
      </c>
      <c r="AO87" s="176">
        <f t="shared" si="58"/>
        <v>10161</v>
      </c>
      <c r="AP87" s="177">
        <v>3387</v>
      </c>
      <c r="AQ87" s="177">
        <v>3387</v>
      </c>
      <c r="AR87" s="177">
        <v>3387</v>
      </c>
      <c r="AS87" s="176">
        <f t="shared" si="59"/>
        <v>10161</v>
      </c>
      <c r="AT87" s="177">
        <v>3387</v>
      </c>
      <c r="AU87" s="177">
        <v>2236</v>
      </c>
      <c r="AV87" s="179">
        <v>1152</v>
      </c>
      <c r="AW87" s="178">
        <f t="shared" si="60"/>
        <v>6775</v>
      </c>
      <c r="AX87" s="179">
        <f t="shared" si="61"/>
        <v>27097</v>
      </c>
      <c r="AY87" s="179">
        <f t="shared" si="62"/>
        <v>36745</v>
      </c>
      <c r="BA87" s="44" t="str">
        <f t="shared" si="38"/>
        <v>3 182.00</v>
      </c>
      <c r="BB87" s="44" t="str">
        <f t="shared" si="39"/>
        <v>3 194.00</v>
      </c>
      <c r="BC87" s="44" t="str">
        <f t="shared" si="40"/>
        <v>3 272.00</v>
      </c>
      <c r="BD87" s="44" t="str">
        <f t="shared" si="41"/>
        <v>9 648.00</v>
      </c>
      <c r="BE87" s="44" t="str">
        <f t="shared" si="42"/>
        <v>3 387.00</v>
      </c>
      <c r="BF87" s="44" t="str">
        <f t="shared" si="43"/>
        <v>3 387.00</v>
      </c>
      <c r="BG87" s="44" t="str">
        <f t="shared" si="44"/>
        <v>3 387.00</v>
      </c>
      <c r="BH87" s="44" t="str">
        <f t="shared" si="45"/>
        <v>10 161.00</v>
      </c>
      <c r="BI87" s="44" t="str">
        <f t="shared" si="46"/>
        <v>3 387.00</v>
      </c>
      <c r="BJ87" s="44" t="str">
        <f t="shared" si="47"/>
        <v>3 387.00</v>
      </c>
      <c r="BK87" s="44" t="str">
        <f t="shared" si="48"/>
        <v>3 387.00</v>
      </c>
      <c r="BL87" s="44" t="str">
        <f t="shared" si="49"/>
        <v>10 161.00</v>
      </c>
      <c r="BM87" s="44" t="str">
        <f t="shared" si="50"/>
        <v>3 387.00</v>
      </c>
      <c r="BN87" s="44" t="str">
        <f t="shared" si="51"/>
        <v>2 236.00</v>
      </c>
      <c r="BO87" s="44" t="str">
        <f t="shared" si="52"/>
        <v>1 152.00</v>
      </c>
      <c r="BP87" s="44" t="str">
        <f t="shared" si="53"/>
        <v>6 775.00</v>
      </c>
      <c r="BQ87" s="44" t="str">
        <f t="shared" si="54"/>
        <v>27 097.00</v>
      </c>
      <c r="BR87" s="44" t="str">
        <f t="shared" si="55"/>
        <v>36 745.00</v>
      </c>
    </row>
    <row r="88" spans="1:70" ht="15" customHeight="1">
      <c r="A88" s="11">
        <f t="shared" si="63"/>
        <v>87</v>
      </c>
      <c r="B88" s="11">
        <v>6</v>
      </c>
      <c r="C88" s="48">
        <v>759</v>
      </c>
      <c r="D88" s="6" t="s">
        <v>1495</v>
      </c>
      <c r="E88" s="24" t="s">
        <v>2092</v>
      </c>
      <c r="F88" s="25" t="s">
        <v>2093</v>
      </c>
      <c r="G88" s="25"/>
      <c r="H88" s="58" t="s">
        <v>27</v>
      </c>
      <c r="I88" s="59" t="s">
        <v>28</v>
      </c>
      <c r="J88" s="76" t="s">
        <v>2092</v>
      </c>
      <c r="K88" s="90" t="s">
        <v>455</v>
      </c>
      <c r="L88" s="89"/>
      <c r="M88" s="104"/>
      <c r="N88" s="89"/>
      <c r="O88" s="84" t="s">
        <v>526</v>
      </c>
      <c r="P88" s="77" t="s">
        <v>455</v>
      </c>
      <c r="Q88" s="77" t="s">
        <v>455</v>
      </c>
      <c r="R88" s="77" t="s">
        <v>455</v>
      </c>
      <c r="S88" s="77"/>
      <c r="T88" s="85" t="s">
        <v>656</v>
      </c>
      <c r="U88" s="85" t="s">
        <v>455</v>
      </c>
      <c r="V88" s="85" t="s">
        <v>455</v>
      </c>
      <c r="W88" s="85" t="s">
        <v>455</v>
      </c>
      <c r="X88" s="85"/>
      <c r="Y88" s="85" t="s">
        <v>657</v>
      </c>
      <c r="Z88" s="110" t="s">
        <v>455</v>
      </c>
      <c r="AA88" s="110" t="s">
        <v>455</v>
      </c>
      <c r="AB88" s="110" t="s">
        <v>455</v>
      </c>
      <c r="AC88" s="110"/>
      <c r="AD88" s="84">
        <v>1800209055061</v>
      </c>
      <c r="AE88" s="119" t="s">
        <v>455</v>
      </c>
      <c r="AF88" s="84" t="s">
        <v>2723</v>
      </c>
      <c r="AG88" s="131" t="s">
        <v>2585</v>
      </c>
      <c r="AH88" s="198">
        <v>1918.8</v>
      </c>
      <c r="AI88" s="198">
        <v>1926.6</v>
      </c>
      <c r="AJ88" s="198">
        <v>1944.6</v>
      </c>
      <c r="AK88" s="199">
        <f t="shared" si="57"/>
        <v>5790</v>
      </c>
      <c r="AL88" s="177">
        <v>2032</v>
      </c>
      <c r="AM88" s="177">
        <v>2032</v>
      </c>
      <c r="AN88" s="177">
        <v>2032</v>
      </c>
      <c r="AO88" s="176">
        <f t="shared" si="58"/>
        <v>6096</v>
      </c>
      <c r="AP88" s="177">
        <v>2032</v>
      </c>
      <c r="AQ88" s="177">
        <v>2032</v>
      </c>
      <c r="AR88" s="177">
        <v>2032</v>
      </c>
      <c r="AS88" s="176">
        <f t="shared" si="59"/>
        <v>6096</v>
      </c>
      <c r="AT88" s="177">
        <v>2032</v>
      </c>
      <c r="AU88" s="177">
        <v>1342</v>
      </c>
      <c r="AV88" s="179">
        <v>691</v>
      </c>
      <c r="AW88" s="178">
        <f t="shared" si="60"/>
        <v>4065</v>
      </c>
      <c r="AX88" s="179">
        <f t="shared" si="61"/>
        <v>16257</v>
      </c>
      <c r="AY88" s="179">
        <f t="shared" si="62"/>
        <v>22047</v>
      </c>
      <c r="BA88" s="44" t="str">
        <f t="shared" si="38"/>
        <v>1 918.80</v>
      </c>
      <c r="BB88" s="44" t="str">
        <f t="shared" si="39"/>
        <v>1 926.60</v>
      </c>
      <c r="BC88" s="44" t="str">
        <f t="shared" si="40"/>
        <v>1 944.60</v>
      </c>
      <c r="BD88" s="44" t="str">
        <f t="shared" si="41"/>
        <v>5 790.00</v>
      </c>
      <c r="BE88" s="44" t="str">
        <f t="shared" si="42"/>
        <v>2 032.00</v>
      </c>
      <c r="BF88" s="44" t="str">
        <f t="shared" si="43"/>
        <v>2 032.00</v>
      </c>
      <c r="BG88" s="44" t="str">
        <f t="shared" si="44"/>
        <v>2 032.00</v>
      </c>
      <c r="BH88" s="44" t="str">
        <f t="shared" si="45"/>
        <v>6 096.00</v>
      </c>
      <c r="BI88" s="44" t="str">
        <f t="shared" si="46"/>
        <v>2 032.00</v>
      </c>
      <c r="BJ88" s="44" t="str">
        <f t="shared" si="47"/>
        <v>2 032.00</v>
      </c>
      <c r="BK88" s="44" t="str">
        <f t="shared" si="48"/>
        <v>2 032.00</v>
      </c>
      <c r="BL88" s="44" t="str">
        <f t="shared" si="49"/>
        <v>6 096.00</v>
      </c>
      <c r="BM88" s="44" t="str">
        <f t="shared" si="50"/>
        <v>2 032.00</v>
      </c>
      <c r="BN88" s="44" t="str">
        <f t="shared" si="51"/>
        <v>1 342.00</v>
      </c>
      <c r="BO88" s="44" t="str">
        <f t="shared" si="52"/>
        <v>691.00</v>
      </c>
      <c r="BP88" s="44" t="str">
        <f t="shared" si="53"/>
        <v>4 065.00</v>
      </c>
      <c r="BQ88" s="44" t="str">
        <f t="shared" si="54"/>
        <v>16 257.00</v>
      </c>
      <c r="BR88" s="44" t="str">
        <f t="shared" si="55"/>
        <v>22 047.00</v>
      </c>
    </row>
    <row r="89" spans="1:70" ht="15" customHeight="1">
      <c r="A89" s="11">
        <f t="shared" si="63"/>
        <v>88</v>
      </c>
      <c r="B89" s="11">
        <v>6</v>
      </c>
      <c r="C89" s="48">
        <v>760</v>
      </c>
      <c r="D89" s="6" t="s">
        <v>1496</v>
      </c>
      <c r="E89" s="24" t="s">
        <v>2094</v>
      </c>
      <c r="F89" s="25" t="s">
        <v>2095</v>
      </c>
      <c r="G89" s="25"/>
      <c r="H89" s="58" t="s">
        <v>29</v>
      </c>
      <c r="I89" s="59" t="s">
        <v>30</v>
      </c>
      <c r="J89" s="76" t="s">
        <v>2094</v>
      </c>
      <c r="K89" s="90" t="s">
        <v>455</v>
      </c>
      <c r="L89" s="89"/>
      <c r="M89" s="104"/>
      <c r="N89" s="89"/>
      <c r="O89" s="84" t="s">
        <v>526</v>
      </c>
      <c r="P89" s="77" t="s">
        <v>455</v>
      </c>
      <c r="Q89" s="77" t="s">
        <v>455</v>
      </c>
      <c r="R89" s="77" t="s">
        <v>455</v>
      </c>
      <c r="S89" s="77"/>
      <c r="T89" s="85" t="s">
        <v>658</v>
      </c>
      <c r="U89" s="85" t="s">
        <v>455</v>
      </c>
      <c r="V89" s="85" t="s">
        <v>455</v>
      </c>
      <c r="W89" s="85" t="s">
        <v>455</v>
      </c>
      <c r="X89" s="85"/>
      <c r="Y89" s="85" t="s">
        <v>659</v>
      </c>
      <c r="Z89" s="110" t="s">
        <v>455</v>
      </c>
      <c r="AA89" s="110" t="s">
        <v>455</v>
      </c>
      <c r="AB89" s="110" t="s">
        <v>455</v>
      </c>
      <c r="AC89" s="110"/>
      <c r="AD89" s="84">
        <v>1770818302008</v>
      </c>
      <c r="AE89" s="119" t="s">
        <v>455</v>
      </c>
      <c r="AF89" s="84" t="s">
        <v>2724</v>
      </c>
      <c r="AG89" s="131" t="s">
        <v>2585</v>
      </c>
      <c r="AH89" s="198">
        <v>1974</v>
      </c>
      <c r="AI89" s="198">
        <v>1974</v>
      </c>
      <c r="AJ89" s="198">
        <v>1842</v>
      </c>
      <c r="AK89" s="199">
        <f t="shared" si="57"/>
        <v>5790</v>
      </c>
      <c r="AL89" s="177">
        <v>2032</v>
      </c>
      <c r="AM89" s="177">
        <v>2032</v>
      </c>
      <c r="AN89" s="177">
        <v>2032</v>
      </c>
      <c r="AO89" s="176">
        <f t="shared" si="58"/>
        <v>6096</v>
      </c>
      <c r="AP89" s="177">
        <v>2032</v>
      </c>
      <c r="AQ89" s="177">
        <v>2032</v>
      </c>
      <c r="AR89" s="177">
        <v>2032</v>
      </c>
      <c r="AS89" s="176">
        <f t="shared" si="59"/>
        <v>6096</v>
      </c>
      <c r="AT89" s="177">
        <v>2032</v>
      </c>
      <c r="AU89" s="177">
        <v>1342</v>
      </c>
      <c r="AV89" s="179">
        <v>691</v>
      </c>
      <c r="AW89" s="178">
        <f t="shared" si="60"/>
        <v>4065</v>
      </c>
      <c r="AX89" s="179">
        <f t="shared" si="61"/>
        <v>16257</v>
      </c>
      <c r="AY89" s="179">
        <f t="shared" si="62"/>
        <v>22047</v>
      </c>
      <c r="BA89" s="44" t="str">
        <f t="shared" si="38"/>
        <v>1 974.00</v>
      </c>
      <c r="BB89" s="44" t="str">
        <f t="shared" si="39"/>
        <v>1 974.00</v>
      </c>
      <c r="BC89" s="44" t="str">
        <f t="shared" si="40"/>
        <v>1 842.00</v>
      </c>
      <c r="BD89" s="44" t="str">
        <f t="shared" si="41"/>
        <v>5 790.00</v>
      </c>
      <c r="BE89" s="44" t="str">
        <f t="shared" si="42"/>
        <v>2 032.00</v>
      </c>
      <c r="BF89" s="44" t="str">
        <f t="shared" si="43"/>
        <v>2 032.00</v>
      </c>
      <c r="BG89" s="44" t="str">
        <f t="shared" si="44"/>
        <v>2 032.00</v>
      </c>
      <c r="BH89" s="44" t="str">
        <f t="shared" si="45"/>
        <v>6 096.00</v>
      </c>
      <c r="BI89" s="44" t="str">
        <f t="shared" si="46"/>
        <v>2 032.00</v>
      </c>
      <c r="BJ89" s="44" t="str">
        <f t="shared" si="47"/>
        <v>2 032.00</v>
      </c>
      <c r="BK89" s="44" t="str">
        <f t="shared" si="48"/>
        <v>2 032.00</v>
      </c>
      <c r="BL89" s="44" t="str">
        <f t="shared" si="49"/>
        <v>6 096.00</v>
      </c>
      <c r="BM89" s="44" t="str">
        <f t="shared" si="50"/>
        <v>2 032.00</v>
      </c>
      <c r="BN89" s="44" t="str">
        <f t="shared" si="51"/>
        <v>1 342.00</v>
      </c>
      <c r="BO89" s="44" t="str">
        <f t="shared" si="52"/>
        <v>691.00</v>
      </c>
      <c r="BP89" s="44" t="str">
        <f t="shared" si="53"/>
        <v>4 065.00</v>
      </c>
      <c r="BQ89" s="44" t="str">
        <f t="shared" si="54"/>
        <v>16 257.00</v>
      </c>
      <c r="BR89" s="44" t="str">
        <f t="shared" si="55"/>
        <v>22 047.00</v>
      </c>
    </row>
    <row r="90" spans="1:70" ht="15" customHeight="1">
      <c r="A90" s="11">
        <f t="shared" si="63"/>
        <v>89</v>
      </c>
      <c r="B90" s="11">
        <v>6</v>
      </c>
      <c r="C90" s="48">
        <v>761</v>
      </c>
      <c r="D90" s="6" t="s">
        <v>1497</v>
      </c>
      <c r="E90" s="24" t="s">
        <v>2096</v>
      </c>
      <c r="F90" s="25" t="s">
        <v>2097</v>
      </c>
      <c r="G90" s="25"/>
      <c r="H90" s="58" t="s">
        <v>31</v>
      </c>
      <c r="I90" s="59" t="s">
        <v>32</v>
      </c>
      <c r="J90" s="76" t="s">
        <v>2096</v>
      </c>
      <c r="K90" s="90" t="s">
        <v>455</v>
      </c>
      <c r="L90" s="89"/>
      <c r="M90" s="104"/>
      <c r="N90" s="89"/>
      <c r="O90" s="84" t="s">
        <v>526</v>
      </c>
      <c r="P90" s="77" t="s">
        <v>455</v>
      </c>
      <c r="Q90" s="77" t="s">
        <v>455</v>
      </c>
      <c r="R90" s="77" t="s">
        <v>455</v>
      </c>
      <c r="S90" s="77"/>
      <c r="T90" s="85" t="s">
        <v>660</v>
      </c>
      <c r="U90" s="85" t="s">
        <v>455</v>
      </c>
      <c r="V90" s="85" t="s">
        <v>455</v>
      </c>
      <c r="W90" s="85" t="s">
        <v>455</v>
      </c>
      <c r="X90" s="85"/>
      <c r="Y90" s="85" t="s">
        <v>661</v>
      </c>
      <c r="Z90" s="110" t="s">
        <v>455</v>
      </c>
      <c r="AA90" s="110" t="s">
        <v>455</v>
      </c>
      <c r="AB90" s="110" t="s">
        <v>455</v>
      </c>
      <c r="AC90" s="110"/>
      <c r="AD90" s="85" t="s">
        <v>661</v>
      </c>
      <c r="AE90" s="119" t="s">
        <v>455</v>
      </c>
      <c r="AF90" s="84" t="s">
        <v>2725</v>
      </c>
      <c r="AG90" s="107" t="s">
        <v>2726</v>
      </c>
      <c r="AH90" s="198">
        <v>1649</v>
      </c>
      <c r="AI90" s="198">
        <v>1577</v>
      </c>
      <c r="AJ90" s="198">
        <v>1598</v>
      </c>
      <c r="AK90" s="199">
        <f t="shared" si="57"/>
        <v>4824</v>
      </c>
      <c r="AL90" s="177">
        <v>1693</v>
      </c>
      <c r="AM90" s="177">
        <v>1693</v>
      </c>
      <c r="AN90" s="177">
        <v>1693</v>
      </c>
      <c r="AO90" s="176">
        <f t="shared" si="58"/>
        <v>5079</v>
      </c>
      <c r="AP90" s="177">
        <v>1693</v>
      </c>
      <c r="AQ90" s="177">
        <v>1693</v>
      </c>
      <c r="AR90" s="177">
        <v>1693</v>
      </c>
      <c r="AS90" s="176">
        <f t="shared" si="59"/>
        <v>5079</v>
      </c>
      <c r="AT90" s="177">
        <v>1693</v>
      </c>
      <c r="AU90" s="177">
        <v>1117</v>
      </c>
      <c r="AV90" s="179">
        <v>576</v>
      </c>
      <c r="AW90" s="178">
        <f t="shared" si="60"/>
        <v>3386</v>
      </c>
      <c r="AX90" s="179">
        <f t="shared" si="61"/>
        <v>13544</v>
      </c>
      <c r="AY90" s="179">
        <f t="shared" si="62"/>
        <v>18368</v>
      </c>
      <c r="BA90" s="44" t="str">
        <f t="shared" si="38"/>
        <v>1 649.00</v>
      </c>
      <c r="BB90" s="44" t="str">
        <f t="shared" si="39"/>
        <v>1 577.00</v>
      </c>
      <c r="BC90" s="44" t="str">
        <f t="shared" si="40"/>
        <v>1 598.00</v>
      </c>
      <c r="BD90" s="44" t="str">
        <f t="shared" si="41"/>
        <v>4 824.00</v>
      </c>
      <c r="BE90" s="44" t="str">
        <f t="shared" si="42"/>
        <v>1 693.00</v>
      </c>
      <c r="BF90" s="44" t="str">
        <f t="shared" si="43"/>
        <v>1 693.00</v>
      </c>
      <c r="BG90" s="44" t="str">
        <f t="shared" si="44"/>
        <v>1 693.00</v>
      </c>
      <c r="BH90" s="44" t="str">
        <f t="shared" si="45"/>
        <v>5 079.00</v>
      </c>
      <c r="BI90" s="44" t="str">
        <f t="shared" si="46"/>
        <v>1 693.00</v>
      </c>
      <c r="BJ90" s="44" t="str">
        <f t="shared" si="47"/>
        <v>1 693.00</v>
      </c>
      <c r="BK90" s="44" t="str">
        <f t="shared" si="48"/>
        <v>1 693.00</v>
      </c>
      <c r="BL90" s="44" t="str">
        <f t="shared" si="49"/>
        <v>5 079.00</v>
      </c>
      <c r="BM90" s="44" t="str">
        <f t="shared" si="50"/>
        <v>1 693.00</v>
      </c>
      <c r="BN90" s="44" t="str">
        <f t="shared" si="51"/>
        <v>1 117.00</v>
      </c>
      <c r="BO90" s="44" t="str">
        <f t="shared" si="52"/>
        <v>576.00</v>
      </c>
      <c r="BP90" s="44" t="str">
        <f t="shared" si="53"/>
        <v>3 386.00</v>
      </c>
      <c r="BQ90" s="44" t="str">
        <f t="shared" si="54"/>
        <v>13 544.00</v>
      </c>
      <c r="BR90" s="44" t="str">
        <f t="shared" si="55"/>
        <v>18 368.00</v>
      </c>
    </row>
    <row r="91" spans="1:70" ht="15" customHeight="1">
      <c r="A91" s="11">
        <f t="shared" si="63"/>
        <v>90</v>
      </c>
      <c r="B91" s="11">
        <v>6</v>
      </c>
      <c r="C91" s="48">
        <v>763</v>
      </c>
      <c r="D91" s="7" t="s">
        <v>574</v>
      </c>
      <c r="E91" s="19" t="s">
        <v>2098</v>
      </c>
      <c r="F91" s="25" t="s">
        <v>2099</v>
      </c>
      <c r="G91" s="25"/>
      <c r="H91" s="58" t="s">
        <v>33</v>
      </c>
      <c r="I91" s="59" t="s">
        <v>34</v>
      </c>
      <c r="J91" s="73" t="s">
        <v>2098</v>
      </c>
      <c r="K91" s="90" t="s">
        <v>455</v>
      </c>
      <c r="L91" s="89"/>
      <c r="M91" s="104"/>
      <c r="N91" s="89"/>
      <c r="O91" s="84" t="s">
        <v>526</v>
      </c>
      <c r="P91" s="77" t="s">
        <v>455</v>
      </c>
      <c r="Q91" s="77" t="s">
        <v>455</v>
      </c>
      <c r="R91" s="77" t="s">
        <v>455</v>
      </c>
      <c r="S91" s="77"/>
      <c r="T91" s="85" t="s">
        <v>662</v>
      </c>
      <c r="U91" s="85" t="s">
        <v>455</v>
      </c>
      <c r="V91" s="85" t="s">
        <v>455</v>
      </c>
      <c r="W91" s="85" t="s">
        <v>455</v>
      </c>
      <c r="X91" s="85"/>
      <c r="Y91" s="85" t="s">
        <v>663</v>
      </c>
      <c r="Z91" s="110" t="s">
        <v>455</v>
      </c>
      <c r="AA91" s="110" t="s">
        <v>455</v>
      </c>
      <c r="AB91" s="110" t="s">
        <v>455</v>
      </c>
      <c r="AC91" s="110"/>
      <c r="AD91" s="85" t="s">
        <v>663</v>
      </c>
      <c r="AE91" s="84" t="s">
        <v>2727</v>
      </c>
      <c r="AF91" s="119" t="s">
        <v>455</v>
      </c>
      <c r="AG91" s="131" t="s">
        <v>2606</v>
      </c>
      <c r="AH91" s="198">
        <v>1063</v>
      </c>
      <c r="AI91" s="198">
        <v>1074</v>
      </c>
      <c r="AJ91" s="198">
        <v>1079</v>
      </c>
      <c r="AK91" s="199">
        <f t="shared" si="57"/>
        <v>3216</v>
      </c>
      <c r="AL91" s="177">
        <v>1129</v>
      </c>
      <c r="AM91" s="177">
        <v>1129</v>
      </c>
      <c r="AN91" s="177">
        <v>1129</v>
      </c>
      <c r="AO91" s="176">
        <f t="shared" si="58"/>
        <v>3387</v>
      </c>
      <c r="AP91" s="177">
        <v>1129</v>
      </c>
      <c r="AQ91" s="177">
        <v>1129</v>
      </c>
      <c r="AR91" s="177">
        <v>1129</v>
      </c>
      <c r="AS91" s="176">
        <f t="shared" si="59"/>
        <v>3387</v>
      </c>
      <c r="AT91" s="177">
        <v>1129</v>
      </c>
      <c r="AU91" s="177">
        <v>746</v>
      </c>
      <c r="AV91" s="179">
        <v>384</v>
      </c>
      <c r="AW91" s="178">
        <f t="shared" si="60"/>
        <v>2259</v>
      </c>
      <c r="AX91" s="179">
        <f t="shared" si="61"/>
        <v>9033</v>
      </c>
      <c r="AY91" s="179">
        <f t="shared" si="62"/>
        <v>12249</v>
      </c>
      <c r="BA91" s="44" t="str">
        <f t="shared" si="38"/>
        <v>1 063.00</v>
      </c>
      <c r="BB91" s="44" t="str">
        <f t="shared" si="39"/>
        <v>1 074.00</v>
      </c>
      <c r="BC91" s="44" t="str">
        <f t="shared" si="40"/>
        <v>1 079.00</v>
      </c>
      <c r="BD91" s="44" t="str">
        <f t="shared" si="41"/>
        <v>3 216.00</v>
      </c>
      <c r="BE91" s="44" t="str">
        <f t="shared" si="42"/>
        <v>1 129.00</v>
      </c>
      <c r="BF91" s="44" t="str">
        <f t="shared" si="43"/>
        <v>1 129.00</v>
      </c>
      <c r="BG91" s="44" t="str">
        <f t="shared" si="44"/>
        <v>1 129.00</v>
      </c>
      <c r="BH91" s="44" t="str">
        <f t="shared" si="45"/>
        <v>3 387.00</v>
      </c>
      <c r="BI91" s="44" t="str">
        <f t="shared" si="46"/>
        <v>1 129.00</v>
      </c>
      <c r="BJ91" s="44" t="str">
        <f t="shared" si="47"/>
        <v>1 129.00</v>
      </c>
      <c r="BK91" s="44" t="str">
        <f t="shared" si="48"/>
        <v>1 129.00</v>
      </c>
      <c r="BL91" s="44" t="str">
        <f t="shared" si="49"/>
        <v>3 387.00</v>
      </c>
      <c r="BM91" s="44" t="str">
        <f t="shared" si="50"/>
        <v>1 129.00</v>
      </c>
      <c r="BN91" s="44" t="str">
        <f t="shared" si="51"/>
        <v>746.00</v>
      </c>
      <c r="BO91" s="44" t="str">
        <f t="shared" si="52"/>
        <v>384.00</v>
      </c>
      <c r="BP91" s="44" t="str">
        <f t="shared" si="53"/>
        <v>2 259.00</v>
      </c>
      <c r="BQ91" s="44" t="str">
        <f t="shared" si="54"/>
        <v>9 033.00</v>
      </c>
      <c r="BR91" s="44" t="str">
        <f t="shared" si="55"/>
        <v>12 249.00</v>
      </c>
    </row>
    <row r="92" spans="1:70" ht="15" customHeight="1">
      <c r="A92" s="11">
        <f t="shared" si="63"/>
        <v>91</v>
      </c>
      <c r="B92" s="11">
        <v>6</v>
      </c>
      <c r="C92" s="48">
        <v>767</v>
      </c>
      <c r="D92" s="6" t="s">
        <v>562</v>
      </c>
      <c r="E92" s="30" t="s">
        <v>2100</v>
      </c>
      <c r="F92" s="152" t="s">
        <v>2020</v>
      </c>
      <c r="G92" s="25" t="s">
        <v>2101</v>
      </c>
      <c r="H92" s="58" t="s">
        <v>35</v>
      </c>
      <c r="I92" s="59" t="s">
        <v>36</v>
      </c>
      <c r="J92" s="76" t="s">
        <v>2100</v>
      </c>
      <c r="K92" s="90" t="s">
        <v>455</v>
      </c>
      <c r="L92" s="89"/>
      <c r="M92" s="104"/>
      <c r="N92" s="89"/>
      <c r="O92" s="84" t="s">
        <v>526</v>
      </c>
      <c r="P92" s="77" t="s">
        <v>455</v>
      </c>
      <c r="Q92" s="77" t="s">
        <v>455</v>
      </c>
      <c r="R92" s="77" t="s">
        <v>455</v>
      </c>
      <c r="S92" s="77"/>
      <c r="T92" s="85" t="s">
        <v>664</v>
      </c>
      <c r="U92" s="85" t="s">
        <v>455</v>
      </c>
      <c r="V92" s="85" t="s">
        <v>455</v>
      </c>
      <c r="W92" s="85" t="s">
        <v>455</v>
      </c>
      <c r="X92" s="85"/>
      <c r="Y92" s="85" t="s">
        <v>665</v>
      </c>
      <c r="Z92" s="110" t="s">
        <v>455</v>
      </c>
      <c r="AA92" s="110" t="s">
        <v>455</v>
      </c>
      <c r="AB92" s="110" t="s">
        <v>455</v>
      </c>
      <c r="AC92" s="110"/>
      <c r="AD92" s="85" t="s">
        <v>665</v>
      </c>
      <c r="AE92" s="119" t="s">
        <v>455</v>
      </c>
      <c r="AF92" s="84" t="s">
        <v>2728</v>
      </c>
      <c r="AG92" s="107" t="s">
        <v>2585</v>
      </c>
      <c r="AH92" s="198">
        <v>1882</v>
      </c>
      <c r="AI92" s="198">
        <v>2829.6</v>
      </c>
      <c r="AJ92" s="198">
        <v>112.4</v>
      </c>
      <c r="AK92" s="199">
        <f t="shared" si="57"/>
        <v>4824</v>
      </c>
      <c r="AL92" s="177">
        <v>1693</v>
      </c>
      <c r="AM92" s="177">
        <v>1693</v>
      </c>
      <c r="AN92" s="177">
        <v>1693</v>
      </c>
      <c r="AO92" s="176">
        <f t="shared" si="58"/>
        <v>5079</v>
      </c>
      <c r="AP92" s="177">
        <v>1693</v>
      </c>
      <c r="AQ92" s="177">
        <v>1693</v>
      </c>
      <c r="AR92" s="177">
        <v>1693</v>
      </c>
      <c r="AS92" s="176">
        <f t="shared" si="59"/>
        <v>5079</v>
      </c>
      <c r="AT92" s="177">
        <v>1693</v>
      </c>
      <c r="AU92" s="177">
        <v>1117</v>
      </c>
      <c r="AV92" s="179">
        <v>576</v>
      </c>
      <c r="AW92" s="178">
        <f t="shared" si="60"/>
        <v>3386</v>
      </c>
      <c r="AX92" s="179">
        <f t="shared" si="61"/>
        <v>13544</v>
      </c>
      <c r="AY92" s="179">
        <f t="shared" si="62"/>
        <v>18368</v>
      </c>
      <c r="BA92" s="44" t="str">
        <f t="shared" si="38"/>
        <v>1 882.00</v>
      </c>
      <c r="BB92" s="44" t="str">
        <f t="shared" si="39"/>
        <v>2 829.60</v>
      </c>
      <c r="BC92" s="44" t="str">
        <f t="shared" si="40"/>
        <v>112.40</v>
      </c>
      <c r="BD92" s="44" t="str">
        <f t="shared" si="41"/>
        <v>4 824.00</v>
      </c>
      <c r="BE92" s="44" t="str">
        <f t="shared" si="42"/>
        <v>1 693.00</v>
      </c>
      <c r="BF92" s="44" t="str">
        <f t="shared" si="43"/>
        <v>1 693.00</v>
      </c>
      <c r="BG92" s="44" t="str">
        <f t="shared" si="44"/>
        <v>1 693.00</v>
      </c>
      <c r="BH92" s="44" t="str">
        <f t="shared" si="45"/>
        <v>5 079.00</v>
      </c>
      <c r="BI92" s="44" t="str">
        <f t="shared" si="46"/>
        <v>1 693.00</v>
      </c>
      <c r="BJ92" s="44" t="str">
        <f t="shared" si="47"/>
        <v>1 693.00</v>
      </c>
      <c r="BK92" s="44" t="str">
        <f t="shared" si="48"/>
        <v>1 693.00</v>
      </c>
      <c r="BL92" s="44" t="str">
        <f t="shared" si="49"/>
        <v>5 079.00</v>
      </c>
      <c r="BM92" s="44" t="str">
        <f t="shared" si="50"/>
        <v>1 693.00</v>
      </c>
      <c r="BN92" s="44" t="str">
        <f t="shared" si="51"/>
        <v>1 117.00</v>
      </c>
      <c r="BO92" s="44" t="str">
        <f t="shared" si="52"/>
        <v>576.00</v>
      </c>
      <c r="BP92" s="44" t="str">
        <f t="shared" si="53"/>
        <v>3 386.00</v>
      </c>
      <c r="BQ92" s="44" t="str">
        <f t="shared" si="54"/>
        <v>13 544.00</v>
      </c>
      <c r="BR92" s="44" t="str">
        <f t="shared" si="55"/>
        <v>18 368.00</v>
      </c>
    </row>
    <row r="93" spans="1:70" ht="15" customHeight="1">
      <c r="A93" s="11">
        <f t="shared" si="63"/>
        <v>92</v>
      </c>
      <c r="B93" s="11">
        <v>6</v>
      </c>
      <c r="C93" s="48">
        <v>768</v>
      </c>
      <c r="D93" s="6" t="s">
        <v>564</v>
      </c>
      <c r="E93" s="24" t="s">
        <v>2102</v>
      </c>
      <c r="F93" s="31" t="s">
        <v>2103</v>
      </c>
      <c r="G93" s="31"/>
      <c r="H93" s="58" t="s">
        <v>37</v>
      </c>
      <c r="I93" s="59" t="s">
        <v>38</v>
      </c>
      <c r="J93" s="76" t="s">
        <v>2102</v>
      </c>
      <c r="K93" s="90" t="s">
        <v>457</v>
      </c>
      <c r="L93" s="89"/>
      <c r="M93" s="104"/>
      <c r="N93" s="89"/>
      <c r="O93" s="84" t="s">
        <v>526</v>
      </c>
      <c r="P93" s="77" t="s">
        <v>526</v>
      </c>
      <c r="Q93" s="77" t="s">
        <v>455</v>
      </c>
      <c r="R93" s="77" t="s">
        <v>455</v>
      </c>
      <c r="S93" s="77"/>
      <c r="T93" s="85" t="s">
        <v>666</v>
      </c>
      <c r="U93" s="85" t="s">
        <v>667</v>
      </c>
      <c r="V93" s="85" t="s">
        <v>455</v>
      </c>
      <c r="W93" s="85" t="s">
        <v>455</v>
      </c>
      <c r="X93" s="85"/>
      <c r="Y93" s="85" t="s">
        <v>668</v>
      </c>
      <c r="Z93" s="118" t="s">
        <v>2729</v>
      </c>
      <c r="AA93" s="110" t="s">
        <v>455</v>
      </c>
      <c r="AB93" s="110" t="s">
        <v>455</v>
      </c>
      <c r="AC93" s="110"/>
      <c r="AD93" s="84">
        <v>1810525297281</v>
      </c>
      <c r="AE93" s="119" t="s">
        <v>455</v>
      </c>
      <c r="AF93" s="84" t="s">
        <v>2730</v>
      </c>
      <c r="AG93" s="107" t="s">
        <v>2731</v>
      </c>
      <c r="AH93" s="198">
        <v>3893.8</v>
      </c>
      <c r="AI93" s="198">
        <v>3918.4</v>
      </c>
      <c r="AJ93" s="198">
        <v>3767.8</v>
      </c>
      <c r="AK93" s="199">
        <f t="shared" si="57"/>
        <v>11580</v>
      </c>
      <c r="AL93" s="177">
        <v>4065</v>
      </c>
      <c r="AM93" s="177">
        <v>4065</v>
      </c>
      <c r="AN93" s="177">
        <v>4065</v>
      </c>
      <c r="AO93" s="176">
        <f t="shared" si="58"/>
        <v>12195</v>
      </c>
      <c r="AP93" s="177">
        <v>4065</v>
      </c>
      <c r="AQ93" s="177">
        <v>4065</v>
      </c>
      <c r="AR93" s="177">
        <v>4065</v>
      </c>
      <c r="AS93" s="176">
        <f t="shared" si="59"/>
        <v>12195</v>
      </c>
      <c r="AT93" s="177">
        <v>4065</v>
      </c>
      <c r="AU93" s="177">
        <v>2683</v>
      </c>
      <c r="AV93" s="179">
        <v>1382</v>
      </c>
      <c r="AW93" s="178">
        <f t="shared" si="60"/>
        <v>8130</v>
      </c>
      <c r="AX93" s="179">
        <f t="shared" si="61"/>
        <v>32520</v>
      </c>
      <c r="AY93" s="179">
        <f t="shared" si="62"/>
        <v>44100</v>
      </c>
      <c r="BA93" s="44" t="str">
        <f t="shared" si="38"/>
        <v>3 893.80</v>
      </c>
      <c r="BB93" s="44" t="str">
        <f t="shared" si="39"/>
        <v>3 918.40</v>
      </c>
      <c r="BC93" s="44" t="str">
        <f t="shared" si="40"/>
        <v>3 767.80</v>
      </c>
      <c r="BD93" s="44" t="str">
        <f t="shared" si="41"/>
        <v>11 580.00</v>
      </c>
      <c r="BE93" s="44" t="str">
        <f t="shared" si="42"/>
        <v>4 065.00</v>
      </c>
      <c r="BF93" s="44" t="str">
        <f t="shared" si="43"/>
        <v>4 065.00</v>
      </c>
      <c r="BG93" s="44" t="str">
        <f t="shared" si="44"/>
        <v>4 065.00</v>
      </c>
      <c r="BH93" s="44" t="str">
        <f t="shared" si="45"/>
        <v>12 195.00</v>
      </c>
      <c r="BI93" s="44" t="str">
        <f t="shared" si="46"/>
        <v>4 065.00</v>
      </c>
      <c r="BJ93" s="44" t="str">
        <f t="shared" si="47"/>
        <v>4 065.00</v>
      </c>
      <c r="BK93" s="44" t="str">
        <f t="shared" si="48"/>
        <v>4 065.00</v>
      </c>
      <c r="BL93" s="44" t="str">
        <f t="shared" si="49"/>
        <v>12 195.00</v>
      </c>
      <c r="BM93" s="44" t="str">
        <f t="shared" si="50"/>
        <v>4 065.00</v>
      </c>
      <c r="BN93" s="44" t="str">
        <f t="shared" si="51"/>
        <v>2 683.00</v>
      </c>
      <c r="BO93" s="44" t="str">
        <f t="shared" si="52"/>
        <v>1 382.00</v>
      </c>
      <c r="BP93" s="44" t="str">
        <f t="shared" si="53"/>
        <v>8 130.00</v>
      </c>
      <c r="BQ93" s="44" t="str">
        <f t="shared" si="54"/>
        <v>32 520.00</v>
      </c>
      <c r="BR93" s="44" t="str">
        <f t="shared" si="55"/>
        <v>44 100.00</v>
      </c>
    </row>
    <row r="94" spans="1:70" ht="15" customHeight="1">
      <c r="A94" s="11">
        <f t="shared" si="63"/>
        <v>93</v>
      </c>
      <c r="B94" s="11">
        <v>6</v>
      </c>
      <c r="C94" s="48">
        <v>769</v>
      </c>
      <c r="D94" s="6" t="s">
        <v>565</v>
      </c>
      <c r="E94" s="24" t="s">
        <v>2104</v>
      </c>
      <c r="F94" s="21" t="s">
        <v>2105</v>
      </c>
      <c r="G94" s="21"/>
      <c r="H94" s="58" t="s">
        <v>39</v>
      </c>
      <c r="I94" s="59" t="s">
        <v>40</v>
      </c>
      <c r="J94" s="76" t="s">
        <v>2104</v>
      </c>
      <c r="K94" s="90" t="s">
        <v>455</v>
      </c>
      <c r="L94" s="89"/>
      <c r="M94" s="104"/>
      <c r="N94" s="89"/>
      <c r="O94" s="84" t="s">
        <v>526</v>
      </c>
      <c r="P94" s="77" t="s">
        <v>455</v>
      </c>
      <c r="Q94" s="77" t="s">
        <v>455</v>
      </c>
      <c r="R94" s="77" t="s">
        <v>455</v>
      </c>
      <c r="S94" s="77"/>
      <c r="T94" s="85" t="s">
        <v>669</v>
      </c>
      <c r="U94" s="85" t="s">
        <v>455</v>
      </c>
      <c r="V94" s="85" t="s">
        <v>455</v>
      </c>
      <c r="W94" s="85" t="s">
        <v>455</v>
      </c>
      <c r="X94" s="85"/>
      <c r="Y94" s="85" t="s">
        <v>670</v>
      </c>
      <c r="Z94" s="110" t="s">
        <v>455</v>
      </c>
      <c r="AA94" s="110" t="s">
        <v>455</v>
      </c>
      <c r="AB94" s="110" t="s">
        <v>455</v>
      </c>
      <c r="AC94" s="110"/>
      <c r="AD94" s="85" t="s">
        <v>670</v>
      </c>
      <c r="AE94" s="119" t="s">
        <v>455</v>
      </c>
      <c r="AF94" s="84" t="s">
        <v>2732</v>
      </c>
      <c r="AG94" s="107" t="s">
        <v>2596</v>
      </c>
      <c r="AH94" s="198">
        <v>1283</v>
      </c>
      <c r="AI94" s="198">
        <v>1281</v>
      </c>
      <c r="AJ94" s="198">
        <v>1294</v>
      </c>
      <c r="AK94" s="199">
        <f t="shared" si="57"/>
        <v>3858</v>
      </c>
      <c r="AL94" s="177">
        <v>1354</v>
      </c>
      <c r="AM94" s="177">
        <v>1354</v>
      </c>
      <c r="AN94" s="177">
        <v>1354</v>
      </c>
      <c r="AO94" s="176">
        <f t="shared" si="58"/>
        <v>4062</v>
      </c>
      <c r="AP94" s="177">
        <v>1354</v>
      </c>
      <c r="AQ94" s="177">
        <v>1354</v>
      </c>
      <c r="AR94" s="177">
        <v>1354</v>
      </c>
      <c r="AS94" s="176">
        <f t="shared" si="59"/>
        <v>4062</v>
      </c>
      <c r="AT94" s="177">
        <v>1354</v>
      </c>
      <c r="AU94" s="177">
        <v>894</v>
      </c>
      <c r="AV94" s="179">
        <v>461</v>
      </c>
      <c r="AW94" s="178">
        <f t="shared" si="60"/>
        <v>2709</v>
      </c>
      <c r="AX94" s="179">
        <f t="shared" si="61"/>
        <v>10833</v>
      </c>
      <c r="AY94" s="179">
        <f t="shared" si="62"/>
        <v>14691</v>
      </c>
      <c r="BA94" s="44" t="str">
        <f t="shared" si="38"/>
        <v>1 283.00</v>
      </c>
      <c r="BB94" s="44" t="str">
        <f t="shared" si="39"/>
        <v>1 281.00</v>
      </c>
      <c r="BC94" s="44" t="str">
        <f t="shared" si="40"/>
        <v>1 294.00</v>
      </c>
      <c r="BD94" s="44" t="str">
        <f t="shared" si="41"/>
        <v>3 858.00</v>
      </c>
      <c r="BE94" s="44" t="str">
        <f t="shared" si="42"/>
        <v>1 354.00</v>
      </c>
      <c r="BF94" s="44" t="str">
        <f t="shared" si="43"/>
        <v>1 354.00</v>
      </c>
      <c r="BG94" s="44" t="str">
        <f t="shared" si="44"/>
        <v>1 354.00</v>
      </c>
      <c r="BH94" s="44" t="str">
        <f t="shared" si="45"/>
        <v>4 062.00</v>
      </c>
      <c r="BI94" s="44" t="str">
        <f t="shared" si="46"/>
        <v>1 354.00</v>
      </c>
      <c r="BJ94" s="44" t="str">
        <f t="shared" si="47"/>
        <v>1 354.00</v>
      </c>
      <c r="BK94" s="44" t="str">
        <f t="shared" si="48"/>
        <v>1 354.00</v>
      </c>
      <c r="BL94" s="44" t="str">
        <f t="shared" si="49"/>
        <v>4 062.00</v>
      </c>
      <c r="BM94" s="44" t="str">
        <f t="shared" si="50"/>
        <v>1 354.00</v>
      </c>
      <c r="BN94" s="44" t="str">
        <f t="shared" si="51"/>
        <v>894.00</v>
      </c>
      <c r="BO94" s="44" t="str">
        <f t="shared" si="52"/>
        <v>461.00</v>
      </c>
      <c r="BP94" s="44" t="str">
        <f t="shared" si="53"/>
        <v>2 709.00</v>
      </c>
      <c r="BQ94" s="44" t="str">
        <f t="shared" si="54"/>
        <v>10 833.00</v>
      </c>
      <c r="BR94" s="44" t="str">
        <f t="shared" si="55"/>
        <v>14 691.00</v>
      </c>
    </row>
    <row r="95" spans="1:70" ht="15" customHeight="1">
      <c r="A95" s="11">
        <f t="shared" si="63"/>
        <v>94</v>
      </c>
      <c r="B95" s="11">
        <v>6</v>
      </c>
      <c r="C95" s="48">
        <v>781</v>
      </c>
      <c r="D95" s="6" t="s">
        <v>1510</v>
      </c>
      <c r="E95" s="32" t="s">
        <v>2106</v>
      </c>
      <c r="F95" s="21" t="s">
        <v>2107</v>
      </c>
      <c r="G95" s="21"/>
      <c r="H95" s="58" t="s">
        <v>41</v>
      </c>
      <c r="I95" s="59" t="s">
        <v>42</v>
      </c>
      <c r="J95" s="81" t="s">
        <v>2106</v>
      </c>
      <c r="K95" s="90" t="s">
        <v>455</v>
      </c>
      <c r="L95" s="89"/>
      <c r="M95" s="104"/>
      <c r="N95" s="89"/>
      <c r="O95" s="84" t="s">
        <v>526</v>
      </c>
      <c r="P95" s="77" t="s">
        <v>455</v>
      </c>
      <c r="Q95" s="77" t="s">
        <v>455</v>
      </c>
      <c r="R95" s="77" t="s">
        <v>455</v>
      </c>
      <c r="S95" s="77"/>
      <c r="T95" s="85" t="s">
        <v>671</v>
      </c>
      <c r="U95" s="85" t="s">
        <v>455</v>
      </c>
      <c r="V95" s="85" t="s">
        <v>455</v>
      </c>
      <c r="W95" s="85" t="s">
        <v>455</v>
      </c>
      <c r="X95" s="85"/>
      <c r="Y95" s="85" t="s">
        <v>672</v>
      </c>
      <c r="Z95" s="110" t="s">
        <v>455</v>
      </c>
      <c r="AA95" s="110" t="s">
        <v>455</v>
      </c>
      <c r="AB95" s="110" t="s">
        <v>455</v>
      </c>
      <c r="AC95" s="110"/>
      <c r="AD95" s="85" t="s">
        <v>672</v>
      </c>
      <c r="AE95" s="119" t="s">
        <v>455</v>
      </c>
      <c r="AF95" s="84" t="s">
        <v>2733</v>
      </c>
      <c r="AG95" s="107" t="s">
        <v>2722</v>
      </c>
      <c r="AH95" s="198">
        <v>1924</v>
      </c>
      <c r="AI95" s="198">
        <v>1927</v>
      </c>
      <c r="AJ95" s="198">
        <v>1939</v>
      </c>
      <c r="AK95" s="199">
        <f t="shared" si="57"/>
        <v>5790</v>
      </c>
      <c r="AL95" s="177">
        <v>2032</v>
      </c>
      <c r="AM95" s="177">
        <v>2032</v>
      </c>
      <c r="AN95" s="177">
        <v>2032</v>
      </c>
      <c r="AO95" s="176">
        <f t="shared" si="58"/>
        <v>6096</v>
      </c>
      <c r="AP95" s="177">
        <v>2032</v>
      </c>
      <c r="AQ95" s="177">
        <v>2032</v>
      </c>
      <c r="AR95" s="177">
        <v>2032</v>
      </c>
      <c r="AS95" s="176">
        <f t="shared" si="59"/>
        <v>6096</v>
      </c>
      <c r="AT95" s="177">
        <v>2032</v>
      </c>
      <c r="AU95" s="177">
        <v>1342</v>
      </c>
      <c r="AV95" s="179">
        <v>691</v>
      </c>
      <c r="AW95" s="178">
        <f t="shared" si="60"/>
        <v>4065</v>
      </c>
      <c r="AX95" s="179">
        <f t="shared" si="61"/>
        <v>16257</v>
      </c>
      <c r="AY95" s="179">
        <f t="shared" si="62"/>
        <v>22047</v>
      </c>
      <c r="BA95" s="44" t="str">
        <f t="shared" si="38"/>
        <v>1 924.00</v>
      </c>
      <c r="BB95" s="44" t="str">
        <f t="shared" si="39"/>
        <v>1 927.00</v>
      </c>
      <c r="BC95" s="44" t="str">
        <f t="shared" si="40"/>
        <v>1 939.00</v>
      </c>
      <c r="BD95" s="44" t="str">
        <f t="shared" si="41"/>
        <v>5 790.00</v>
      </c>
      <c r="BE95" s="44" t="str">
        <f t="shared" si="42"/>
        <v>2 032.00</v>
      </c>
      <c r="BF95" s="44" t="str">
        <f t="shared" si="43"/>
        <v>2 032.00</v>
      </c>
      <c r="BG95" s="44" t="str">
        <f t="shared" si="44"/>
        <v>2 032.00</v>
      </c>
      <c r="BH95" s="44" t="str">
        <f t="shared" si="45"/>
        <v>6 096.00</v>
      </c>
      <c r="BI95" s="44" t="str">
        <f t="shared" si="46"/>
        <v>2 032.00</v>
      </c>
      <c r="BJ95" s="44" t="str">
        <f t="shared" si="47"/>
        <v>2 032.00</v>
      </c>
      <c r="BK95" s="44" t="str">
        <f t="shared" si="48"/>
        <v>2 032.00</v>
      </c>
      <c r="BL95" s="44" t="str">
        <f t="shared" si="49"/>
        <v>6 096.00</v>
      </c>
      <c r="BM95" s="44" t="str">
        <f t="shared" si="50"/>
        <v>2 032.00</v>
      </c>
      <c r="BN95" s="44" t="str">
        <f t="shared" si="51"/>
        <v>1 342.00</v>
      </c>
      <c r="BO95" s="44" t="str">
        <f t="shared" si="52"/>
        <v>691.00</v>
      </c>
      <c r="BP95" s="44" t="str">
        <f t="shared" si="53"/>
        <v>4 065.00</v>
      </c>
      <c r="BQ95" s="44" t="str">
        <f t="shared" si="54"/>
        <v>16 257.00</v>
      </c>
      <c r="BR95" s="44" t="str">
        <f t="shared" si="55"/>
        <v>22 047.00</v>
      </c>
    </row>
    <row r="96" spans="1:70" ht="15" customHeight="1">
      <c r="A96" s="11">
        <f t="shared" si="63"/>
        <v>95</v>
      </c>
      <c r="B96" s="11">
        <v>6</v>
      </c>
      <c r="C96" s="48">
        <v>791</v>
      </c>
      <c r="D96" s="6" t="s">
        <v>1638</v>
      </c>
      <c r="E96" s="22" t="s">
        <v>2108</v>
      </c>
      <c r="F96" s="21" t="s">
        <v>2109</v>
      </c>
      <c r="G96" s="21"/>
      <c r="H96" s="58" t="s">
        <v>43</v>
      </c>
      <c r="I96" s="59" t="s">
        <v>44</v>
      </c>
      <c r="J96" s="81" t="s">
        <v>2108</v>
      </c>
      <c r="K96" s="90" t="s">
        <v>455</v>
      </c>
      <c r="L96" s="89"/>
      <c r="M96" s="104"/>
      <c r="N96" s="89"/>
      <c r="O96" s="84" t="s">
        <v>526</v>
      </c>
      <c r="P96" s="77" t="s">
        <v>455</v>
      </c>
      <c r="Q96" s="77" t="s">
        <v>455</v>
      </c>
      <c r="R96" s="77" t="s">
        <v>455</v>
      </c>
      <c r="S96" s="77"/>
      <c r="T96" s="85" t="s">
        <v>673</v>
      </c>
      <c r="U96" s="85" t="s">
        <v>455</v>
      </c>
      <c r="V96" s="85" t="s">
        <v>455</v>
      </c>
      <c r="W96" s="85" t="s">
        <v>455</v>
      </c>
      <c r="X96" s="85"/>
      <c r="Y96" s="85" t="s">
        <v>674</v>
      </c>
      <c r="Z96" s="110" t="s">
        <v>455</v>
      </c>
      <c r="AA96" s="110" t="s">
        <v>455</v>
      </c>
      <c r="AB96" s="110" t="s">
        <v>455</v>
      </c>
      <c r="AC96" s="110"/>
      <c r="AD96" s="85" t="s">
        <v>674</v>
      </c>
      <c r="AE96" s="119" t="s">
        <v>2734</v>
      </c>
      <c r="AF96" s="124" t="s">
        <v>455</v>
      </c>
      <c r="AG96" s="131" t="s">
        <v>2606</v>
      </c>
      <c r="AH96" s="198">
        <v>1274</v>
      </c>
      <c r="AI96" s="198">
        <v>1270</v>
      </c>
      <c r="AJ96" s="198">
        <v>1314</v>
      </c>
      <c r="AK96" s="199">
        <f t="shared" si="57"/>
        <v>3858</v>
      </c>
      <c r="AL96" s="175">
        <v>1355</v>
      </c>
      <c r="AM96" s="175">
        <v>1355</v>
      </c>
      <c r="AN96" s="175">
        <v>1355</v>
      </c>
      <c r="AO96" s="176">
        <f t="shared" si="58"/>
        <v>4065</v>
      </c>
      <c r="AP96" s="175">
        <v>1355</v>
      </c>
      <c r="AQ96" s="175">
        <v>1355</v>
      </c>
      <c r="AR96" s="175">
        <v>1355</v>
      </c>
      <c r="AS96" s="176">
        <f t="shared" si="59"/>
        <v>4065</v>
      </c>
      <c r="AT96" s="175">
        <v>1355</v>
      </c>
      <c r="AU96" s="177">
        <v>894</v>
      </c>
      <c r="AV96" s="179">
        <v>461</v>
      </c>
      <c r="AW96" s="178">
        <f t="shared" si="60"/>
        <v>2710</v>
      </c>
      <c r="AX96" s="179">
        <f t="shared" si="61"/>
        <v>10840</v>
      </c>
      <c r="AY96" s="179">
        <f t="shared" si="62"/>
        <v>14698</v>
      </c>
      <c r="BA96" s="44" t="str">
        <f t="shared" si="38"/>
        <v>1 274.00</v>
      </c>
      <c r="BB96" s="44" t="str">
        <f t="shared" si="39"/>
        <v>1 270.00</v>
      </c>
      <c r="BC96" s="44" t="str">
        <f t="shared" si="40"/>
        <v>1 314.00</v>
      </c>
      <c r="BD96" s="44" t="str">
        <f t="shared" si="41"/>
        <v>3 858.00</v>
      </c>
      <c r="BE96" s="44" t="str">
        <f t="shared" si="42"/>
        <v>1 355.00</v>
      </c>
      <c r="BF96" s="44" t="str">
        <f t="shared" si="43"/>
        <v>1 355.00</v>
      </c>
      <c r="BG96" s="44" t="str">
        <f t="shared" si="44"/>
        <v>1 355.00</v>
      </c>
      <c r="BH96" s="44" t="str">
        <f t="shared" si="45"/>
        <v>4 065.00</v>
      </c>
      <c r="BI96" s="44" t="str">
        <f t="shared" si="46"/>
        <v>1 355.00</v>
      </c>
      <c r="BJ96" s="44" t="str">
        <f t="shared" si="47"/>
        <v>1 355.00</v>
      </c>
      <c r="BK96" s="44" t="str">
        <f t="shared" si="48"/>
        <v>1 355.00</v>
      </c>
      <c r="BL96" s="44" t="str">
        <f t="shared" si="49"/>
        <v>4 065.00</v>
      </c>
      <c r="BM96" s="44" t="str">
        <f t="shared" si="50"/>
        <v>1 355.00</v>
      </c>
      <c r="BN96" s="44" t="str">
        <f t="shared" si="51"/>
        <v>894.00</v>
      </c>
      <c r="BO96" s="44" t="str">
        <f t="shared" si="52"/>
        <v>461.00</v>
      </c>
      <c r="BP96" s="44" t="str">
        <f t="shared" si="53"/>
        <v>2 710.00</v>
      </c>
      <c r="BQ96" s="44" t="str">
        <f t="shared" si="54"/>
        <v>10 840.00</v>
      </c>
      <c r="BR96" s="44" t="str">
        <f t="shared" si="55"/>
        <v>14 698.00</v>
      </c>
    </row>
    <row r="97" spans="1:70" ht="15" customHeight="1">
      <c r="A97" s="11">
        <f t="shared" si="63"/>
        <v>96</v>
      </c>
      <c r="B97" s="11">
        <v>6</v>
      </c>
      <c r="C97" s="48">
        <v>792</v>
      </c>
      <c r="D97" s="6" t="s">
        <v>1739</v>
      </c>
      <c r="E97" s="22" t="s">
        <v>2110</v>
      </c>
      <c r="F97" s="33" t="s">
        <v>2111</v>
      </c>
      <c r="G97" s="33"/>
      <c r="H97" s="62" t="s">
        <v>45</v>
      </c>
      <c r="I97" s="59" t="s">
        <v>46</v>
      </c>
      <c r="J97" s="74" t="s">
        <v>2110</v>
      </c>
      <c r="K97" s="91" t="s">
        <v>458</v>
      </c>
      <c r="L97" s="89" t="s">
        <v>2175</v>
      </c>
      <c r="M97" s="104" t="s">
        <v>455</v>
      </c>
      <c r="N97" s="89" t="s">
        <v>455</v>
      </c>
      <c r="O97" s="80" t="s">
        <v>526</v>
      </c>
      <c r="P97" s="82" t="s">
        <v>526</v>
      </c>
      <c r="Q97" s="82" t="s">
        <v>526</v>
      </c>
      <c r="R97" s="82" t="s">
        <v>455</v>
      </c>
      <c r="S97" s="82" t="s">
        <v>455</v>
      </c>
      <c r="T97" s="87" t="s">
        <v>675</v>
      </c>
      <c r="U97" s="87" t="s">
        <v>676</v>
      </c>
      <c r="V97" s="87" t="s">
        <v>2176</v>
      </c>
      <c r="W97" s="87" t="s">
        <v>455</v>
      </c>
      <c r="X97" s="87" t="s">
        <v>455</v>
      </c>
      <c r="Y97" s="87" t="s">
        <v>677</v>
      </c>
      <c r="Z97" s="118" t="s">
        <v>2735</v>
      </c>
      <c r="AA97" s="118" t="s">
        <v>2177</v>
      </c>
      <c r="AB97" s="118" t="s">
        <v>455</v>
      </c>
      <c r="AC97" s="118" t="s">
        <v>455</v>
      </c>
      <c r="AD97" s="87" t="s">
        <v>677</v>
      </c>
      <c r="AE97" s="121" t="s">
        <v>2736</v>
      </c>
      <c r="AF97" s="125"/>
      <c r="AG97" s="129" t="s">
        <v>2606</v>
      </c>
      <c r="AH97" s="198">
        <v>2560</v>
      </c>
      <c r="AI97" s="198">
        <v>2568</v>
      </c>
      <c r="AJ97" s="198">
        <v>2588</v>
      </c>
      <c r="AK97" s="199">
        <f t="shared" si="57"/>
        <v>7716</v>
      </c>
      <c r="AL97" s="175">
        <v>4064</v>
      </c>
      <c r="AM97" s="175">
        <v>4064</v>
      </c>
      <c r="AN97" s="175">
        <v>4064</v>
      </c>
      <c r="AO97" s="176">
        <f t="shared" si="58"/>
        <v>12192</v>
      </c>
      <c r="AP97" s="175">
        <v>4064</v>
      </c>
      <c r="AQ97" s="175">
        <v>4064</v>
      </c>
      <c r="AR97" s="175">
        <v>4064</v>
      </c>
      <c r="AS97" s="176">
        <f t="shared" si="59"/>
        <v>12192</v>
      </c>
      <c r="AT97" s="175">
        <v>4064</v>
      </c>
      <c r="AU97" s="177">
        <v>2682</v>
      </c>
      <c r="AV97" s="179">
        <v>1382</v>
      </c>
      <c r="AW97" s="178">
        <f t="shared" si="60"/>
        <v>8128</v>
      </c>
      <c r="AX97" s="179">
        <f t="shared" si="61"/>
        <v>32512</v>
      </c>
      <c r="AY97" s="179">
        <f t="shared" si="62"/>
        <v>40228</v>
      </c>
      <c r="BA97" s="44" t="str">
        <f t="shared" si="38"/>
        <v>2 560.00</v>
      </c>
      <c r="BB97" s="44" t="str">
        <f t="shared" si="39"/>
        <v>2 568.00</v>
      </c>
      <c r="BC97" s="44" t="str">
        <f t="shared" si="40"/>
        <v>2 588.00</v>
      </c>
      <c r="BD97" s="44" t="str">
        <f t="shared" si="41"/>
        <v>7 716.00</v>
      </c>
      <c r="BE97" s="44" t="str">
        <f t="shared" si="42"/>
        <v>4 064.00</v>
      </c>
      <c r="BF97" s="44" t="str">
        <f t="shared" si="43"/>
        <v>4 064.00</v>
      </c>
      <c r="BG97" s="44" t="str">
        <f t="shared" si="44"/>
        <v>4 064.00</v>
      </c>
      <c r="BH97" s="44" t="str">
        <f t="shared" si="45"/>
        <v>12 192.00</v>
      </c>
      <c r="BI97" s="44" t="str">
        <f t="shared" si="46"/>
        <v>4 064.00</v>
      </c>
      <c r="BJ97" s="44" t="str">
        <f t="shared" si="47"/>
        <v>4 064.00</v>
      </c>
      <c r="BK97" s="44" t="str">
        <f t="shared" si="48"/>
        <v>4 064.00</v>
      </c>
      <c r="BL97" s="44" t="str">
        <f t="shared" si="49"/>
        <v>12 192.00</v>
      </c>
      <c r="BM97" s="44" t="str">
        <f t="shared" si="50"/>
        <v>4 064.00</v>
      </c>
      <c r="BN97" s="44" t="str">
        <f t="shared" si="51"/>
        <v>2 682.00</v>
      </c>
      <c r="BO97" s="44" t="str">
        <f t="shared" si="52"/>
        <v>1 382.00</v>
      </c>
      <c r="BP97" s="44" t="str">
        <f t="shared" si="53"/>
        <v>8 128.00</v>
      </c>
      <c r="BQ97" s="44" t="str">
        <f t="shared" si="54"/>
        <v>32 512.00</v>
      </c>
      <c r="BR97" s="44" t="str">
        <f t="shared" si="55"/>
        <v>40 228.00</v>
      </c>
    </row>
    <row r="98" spans="1:70" ht="15" customHeight="1">
      <c r="A98" s="11">
        <f t="shared" si="63"/>
        <v>97</v>
      </c>
      <c r="B98" s="11">
        <v>6</v>
      </c>
      <c r="C98" s="48">
        <v>793</v>
      </c>
      <c r="D98" s="6" t="s">
        <v>1308</v>
      </c>
      <c r="E98" s="22" t="s">
        <v>2112</v>
      </c>
      <c r="F98" s="17" t="s">
        <v>2113</v>
      </c>
      <c r="G98" s="17"/>
      <c r="H98" s="58" t="s">
        <v>47</v>
      </c>
      <c r="I98" s="60" t="s">
        <v>48</v>
      </c>
      <c r="J98" s="74" t="s">
        <v>2112</v>
      </c>
      <c r="K98" s="91" t="s">
        <v>455</v>
      </c>
      <c r="L98" s="89"/>
      <c r="M98" s="104"/>
      <c r="N98" s="89"/>
      <c r="O98" s="80" t="s">
        <v>526</v>
      </c>
      <c r="P98" s="82" t="s">
        <v>455</v>
      </c>
      <c r="Q98" s="82" t="s">
        <v>455</v>
      </c>
      <c r="R98" s="82" t="s">
        <v>455</v>
      </c>
      <c r="S98" s="82"/>
      <c r="T98" s="87" t="s">
        <v>678</v>
      </c>
      <c r="U98" s="87" t="s">
        <v>455</v>
      </c>
      <c r="V98" s="87" t="s">
        <v>455</v>
      </c>
      <c r="W98" s="87" t="s">
        <v>455</v>
      </c>
      <c r="X98" s="87"/>
      <c r="Y98" s="87" t="s">
        <v>679</v>
      </c>
      <c r="Z98" s="118" t="s">
        <v>455</v>
      </c>
      <c r="AA98" s="118" t="s">
        <v>455</v>
      </c>
      <c r="AB98" s="118" t="s">
        <v>455</v>
      </c>
      <c r="AC98" s="118"/>
      <c r="AD98" s="87" t="s">
        <v>679</v>
      </c>
      <c r="AE98" s="121" t="s">
        <v>455</v>
      </c>
      <c r="AF98" s="80" t="s">
        <v>2737</v>
      </c>
      <c r="AG98" s="135" t="s">
        <v>2585</v>
      </c>
      <c r="AH98" s="198">
        <v>1286</v>
      </c>
      <c r="AI98" s="198">
        <v>1277</v>
      </c>
      <c r="AJ98" s="198">
        <v>1295</v>
      </c>
      <c r="AK98" s="199">
        <f t="shared" si="57"/>
        <v>3858</v>
      </c>
      <c r="AL98" s="175">
        <v>1355</v>
      </c>
      <c r="AM98" s="175">
        <v>1355</v>
      </c>
      <c r="AN98" s="175">
        <v>1355</v>
      </c>
      <c r="AO98" s="176">
        <f t="shared" si="58"/>
        <v>4065</v>
      </c>
      <c r="AP98" s="175">
        <v>1355</v>
      </c>
      <c r="AQ98" s="175">
        <v>1355</v>
      </c>
      <c r="AR98" s="175">
        <v>1355</v>
      </c>
      <c r="AS98" s="176">
        <f t="shared" si="59"/>
        <v>4065</v>
      </c>
      <c r="AT98" s="175">
        <v>1355</v>
      </c>
      <c r="AU98" s="177">
        <v>894</v>
      </c>
      <c r="AV98" s="179">
        <v>461</v>
      </c>
      <c r="AW98" s="178">
        <f t="shared" si="60"/>
        <v>2710</v>
      </c>
      <c r="AX98" s="179">
        <f t="shared" si="61"/>
        <v>10840</v>
      </c>
      <c r="AY98" s="179">
        <f t="shared" si="62"/>
        <v>14698</v>
      </c>
      <c r="BA98" s="44" t="str">
        <f t="shared" si="38"/>
        <v>1 286.00</v>
      </c>
      <c r="BB98" s="44" t="str">
        <f t="shared" si="39"/>
        <v>1 277.00</v>
      </c>
      <c r="BC98" s="44" t="str">
        <f t="shared" si="40"/>
        <v>1 295.00</v>
      </c>
      <c r="BD98" s="44" t="str">
        <f t="shared" si="41"/>
        <v>3 858.00</v>
      </c>
      <c r="BE98" s="44" t="str">
        <f t="shared" si="42"/>
        <v>1 355.00</v>
      </c>
      <c r="BF98" s="44" t="str">
        <f t="shared" si="43"/>
        <v>1 355.00</v>
      </c>
      <c r="BG98" s="44" t="str">
        <f t="shared" si="44"/>
        <v>1 355.00</v>
      </c>
      <c r="BH98" s="44" t="str">
        <f t="shared" si="45"/>
        <v>4 065.00</v>
      </c>
      <c r="BI98" s="44" t="str">
        <f t="shared" si="46"/>
        <v>1 355.00</v>
      </c>
      <c r="BJ98" s="44" t="str">
        <f t="shared" si="47"/>
        <v>1 355.00</v>
      </c>
      <c r="BK98" s="44" t="str">
        <f t="shared" si="48"/>
        <v>1 355.00</v>
      </c>
      <c r="BL98" s="44" t="str">
        <f t="shared" si="49"/>
        <v>4 065.00</v>
      </c>
      <c r="BM98" s="44" t="str">
        <f t="shared" si="50"/>
        <v>1 355.00</v>
      </c>
      <c r="BN98" s="44" t="str">
        <f t="shared" si="51"/>
        <v>894.00</v>
      </c>
      <c r="BO98" s="44" t="str">
        <f t="shared" si="52"/>
        <v>461.00</v>
      </c>
      <c r="BP98" s="44" t="str">
        <f t="shared" si="53"/>
        <v>2 710.00</v>
      </c>
      <c r="BQ98" s="44" t="str">
        <f t="shared" si="54"/>
        <v>10 840.00</v>
      </c>
      <c r="BR98" s="44" t="str">
        <f t="shared" si="55"/>
        <v>14 698.00</v>
      </c>
    </row>
    <row r="99" spans="1:70" s="3" customFormat="1" ht="15" customHeight="1">
      <c r="A99" s="11">
        <f t="shared" si="63"/>
        <v>98</v>
      </c>
      <c r="B99" s="11">
        <v>6</v>
      </c>
      <c r="C99" s="48">
        <v>800</v>
      </c>
      <c r="D99" s="7" t="s">
        <v>1309</v>
      </c>
      <c r="E99" s="16" t="s">
        <v>2114</v>
      </c>
      <c r="F99" s="29" t="s">
        <v>2021</v>
      </c>
      <c r="G99" s="42" t="s">
        <v>2022</v>
      </c>
      <c r="H99" s="62" t="s">
        <v>49</v>
      </c>
      <c r="I99" s="59" t="s">
        <v>50</v>
      </c>
      <c r="J99" s="71" t="s">
        <v>2114</v>
      </c>
      <c r="K99" s="91" t="s">
        <v>455</v>
      </c>
      <c r="L99" s="45"/>
      <c r="M99" s="71"/>
      <c r="N99" s="45"/>
      <c r="O99" s="80" t="s">
        <v>526</v>
      </c>
      <c r="P99" s="87" t="s">
        <v>455</v>
      </c>
      <c r="Q99" s="82" t="s">
        <v>455</v>
      </c>
      <c r="R99" s="82" t="s">
        <v>455</v>
      </c>
      <c r="S99" s="82"/>
      <c r="T99" s="111" t="s">
        <v>680</v>
      </c>
      <c r="U99" s="87" t="s">
        <v>455</v>
      </c>
      <c r="V99" s="87" t="s">
        <v>455</v>
      </c>
      <c r="W99" s="87" t="s">
        <v>455</v>
      </c>
      <c r="X99" s="87"/>
      <c r="Y99" s="87" t="s">
        <v>681</v>
      </c>
      <c r="Z99" s="118" t="s">
        <v>455</v>
      </c>
      <c r="AA99" s="118" t="s">
        <v>455</v>
      </c>
      <c r="AB99" s="118" t="s">
        <v>455</v>
      </c>
      <c r="AC99" s="118"/>
      <c r="AD99" s="87" t="s">
        <v>681</v>
      </c>
      <c r="AE99" s="126" t="s">
        <v>2738</v>
      </c>
      <c r="AF99" s="121" t="s">
        <v>455</v>
      </c>
      <c r="AG99" s="131" t="s">
        <v>2606</v>
      </c>
      <c r="AH99" s="198">
        <v>1070.8</v>
      </c>
      <c r="AI99" s="198">
        <v>1125.4</v>
      </c>
      <c r="AJ99" s="198">
        <v>1019.8</v>
      </c>
      <c r="AK99" s="199">
        <f t="shared" si="57"/>
        <v>3216</v>
      </c>
      <c r="AL99" s="175">
        <v>1130</v>
      </c>
      <c r="AM99" s="175">
        <v>1130</v>
      </c>
      <c r="AN99" s="175">
        <v>1130</v>
      </c>
      <c r="AO99" s="176">
        <f t="shared" si="58"/>
        <v>3390</v>
      </c>
      <c r="AP99" s="175">
        <v>1130</v>
      </c>
      <c r="AQ99" s="175">
        <v>1130</v>
      </c>
      <c r="AR99" s="175">
        <v>1130</v>
      </c>
      <c r="AS99" s="176">
        <f t="shared" si="59"/>
        <v>3390</v>
      </c>
      <c r="AT99" s="175">
        <v>1130</v>
      </c>
      <c r="AU99" s="179">
        <v>746</v>
      </c>
      <c r="AV99" s="179">
        <v>384</v>
      </c>
      <c r="AW99" s="178">
        <f t="shared" si="60"/>
        <v>2260</v>
      </c>
      <c r="AX99" s="179">
        <f t="shared" si="61"/>
        <v>9040</v>
      </c>
      <c r="AY99" s="179">
        <f t="shared" si="62"/>
        <v>12256</v>
      </c>
      <c r="BA99" s="44" t="str">
        <f t="shared" si="38"/>
        <v>1 070.80</v>
      </c>
      <c r="BB99" s="44" t="str">
        <f t="shared" si="39"/>
        <v>1 125.40</v>
      </c>
      <c r="BC99" s="44" t="str">
        <f t="shared" si="40"/>
        <v>1 019.80</v>
      </c>
      <c r="BD99" s="44" t="str">
        <f t="shared" si="41"/>
        <v>3 216.00</v>
      </c>
      <c r="BE99" s="44" t="str">
        <f t="shared" si="42"/>
        <v>1 130.00</v>
      </c>
      <c r="BF99" s="44" t="str">
        <f t="shared" si="43"/>
        <v>1 130.00</v>
      </c>
      <c r="BG99" s="44" t="str">
        <f t="shared" si="44"/>
        <v>1 130.00</v>
      </c>
      <c r="BH99" s="44" t="str">
        <f t="shared" si="45"/>
        <v>3 390.00</v>
      </c>
      <c r="BI99" s="44" t="str">
        <f t="shared" si="46"/>
        <v>1 130.00</v>
      </c>
      <c r="BJ99" s="44" t="str">
        <f t="shared" si="47"/>
        <v>1 130.00</v>
      </c>
      <c r="BK99" s="44" t="str">
        <f t="shared" si="48"/>
        <v>1 130.00</v>
      </c>
      <c r="BL99" s="44" t="str">
        <f t="shared" si="49"/>
        <v>3 390.00</v>
      </c>
      <c r="BM99" s="44" t="str">
        <f t="shared" si="50"/>
        <v>1 130.00</v>
      </c>
      <c r="BN99" s="44" t="str">
        <f t="shared" si="51"/>
        <v>746.00</v>
      </c>
      <c r="BO99" s="44" t="str">
        <f t="shared" si="52"/>
        <v>384.00</v>
      </c>
      <c r="BP99" s="44" t="str">
        <f t="shared" si="53"/>
        <v>2 260.00</v>
      </c>
      <c r="BQ99" s="44" t="str">
        <f t="shared" si="54"/>
        <v>9 040.00</v>
      </c>
      <c r="BR99" s="44" t="str">
        <f t="shared" si="55"/>
        <v>12 256.00</v>
      </c>
    </row>
    <row r="100" spans="1:70" ht="15" customHeight="1">
      <c r="A100" s="11">
        <f t="shared" si="63"/>
        <v>99</v>
      </c>
      <c r="B100" s="11">
        <v>6</v>
      </c>
      <c r="C100" s="48">
        <v>802</v>
      </c>
      <c r="D100" s="6" t="s">
        <v>1310</v>
      </c>
      <c r="E100" s="32" t="s">
        <v>2115</v>
      </c>
      <c r="F100" s="15" t="s">
        <v>2116</v>
      </c>
      <c r="G100" s="15"/>
      <c r="H100" s="58" t="s">
        <v>51</v>
      </c>
      <c r="I100" s="59" t="s">
        <v>52</v>
      </c>
      <c r="J100" s="81" t="s">
        <v>2115</v>
      </c>
      <c r="K100" s="90" t="s">
        <v>455</v>
      </c>
      <c r="L100" s="89"/>
      <c r="M100" s="104"/>
      <c r="N100" s="89"/>
      <c r="O100" s="84" t="s">
        <v>526</v>
      </c>
      <c r="P100" s="85" t="s">
        <v>455</v>
      </c>
      <c r="Q100" s="77" t="s">
        <v>455</v>
      </c>
      <c r="R100" s="77" t="s">
        <v>455</v>
      </c>
      <c r="S100" s="77"/>
      <c r="T100" s="85" t="s">
        <v>682</v>
      </c>
      <c r="U100" s="85" t="s">
        <v>455</v>
      </c>
      <c r="V100" s="85" t="s">
        <v>455</v>
      </c>
      <c r="W100" s="85" t="s">
        <v>455</v>
      </c>
      <c r="X100" s="85"/>
      <c r="Y100" s="85" t="s">
        <v>683</v>
      </c>
      <c r="Z100" s="110" t="s">
        <v>455</v>
      </c>
      <c r="AA100" s="110" t="s">
        <v>455</v>
      </c>
      <c r="AB100" s="110" t="s">
        <v>455</v>
      </c>
      <c r="AC100" s="110"/>
      <c r="AD100" s="85" t="s">
        <v>683</v>
      </c>
      <c r="AE100" s="119" t="s">
        <v>455</v>
      </c>
      <c r="AF100" s="84" t="s">
        <v>2739</v>
      </c>
      <c r="AG100" s="107" t="s">
        <v>2585</v>
      </c>
      <c r="AH100" s="198">
        <v>1283</v>
      </c>
      <c r="AI100" s="198">
        <v>1274</v>
      </c>
      <c r="AJ100" s="198">
        <v>1301</v>
      </c>
      <c r="AK100" s="199">
        <f t="shared" si="57"/>
        <v>3858</v>
      </c>
      <c r="AL100" s="175">
        <v>1355</v>
      </c>
      <c r="AM100" s="175">
        <v>1355</v>
      </c>
      <c r="AN100" s="175">
        <v>1355</v>
      </c>
      <c r="AO100" s="176">
        <f t="shared" si="58"/>
        <v>4065</v>
      </c>
      <c r="AP100" s="175">
        <v>1355</v>
      </c>
      <c r="AQ100" s="175">
        <v>1355</v>
      </c>
      <c r="AR100" s="175">
        <v>1355</v>
      </c>
      <c r="AS100" s="176">
        <f t="shared" si="59"/>
        <v>4065</v>
      </c>
      <c r="AT100" s="175">
        <v>1355</v>
      </c>
      <c r="AU100" s="177">
        <v>894</v>
      </c>
      <c r="AV100" s="179">
        <v>461</v>
      </c>
      <c r="AW100" s="178">
        <f t="shared" si="60"/>
        <v>2710</v>
      </c>
      <c r="AX100" s="179">
        <f t="shared" si="61"/>
        <v>10840</v>
      </c>
      <c r="AY100" s="179">
        <f t="shared" si="62"/>
        <v>14698</v>
      </c>
      <c r="BA100" s="44" t="str">
        <f t="shared" si="38"/>
        <v>1 283.00</v>
      </c>
      <c r="BB100" s="44" t="str">
        <f t="shared" si="39"/>
        <v>1 274.00</v>
      </c>
      <c r="BC100" s="44" t="str">
        <f t="shared" si="40"/>
        <v>1 301.00</v>
      </c>
      <c r="BD100" s="44" t="str">
        <f t="shared" si="41"/>
        <v>3 858.00</v>
      </c>
      <c r="BE100" s="44" t="str">
        <f t="shared" si="42"/>
        <v>1 355.00</v>
      </c>
      <c r="BF100" s="44" t="str">
        <f t="shared" si="43"/>
        <v>1 355.00</v>
      </c>
      <c r="BG100" s="44" t="str">
        <f t="shared" si="44"/>
        <v>1 355.00</v>
      </c>
      <c r="BH100" s="44" t="str">
        <f t="shared" si="45"/>
        <v>4 065.00</v>
      </c>
      <c r="BI100" s="44" t="str">
        <f t="shared" si="46"/>
        <v>1 355.00</v>
      </c>
      <c r="BJ100" s="44" t="str">
        <f t="shared" si="47"/>
        <v>1 355.00</v>
      </c>
      <c r="BK100" s="44" t="str">
        <f t="shared" si="48"/>
        <v>1 355.00</v>
      </c>
      <c r="BL100" s="44" t="str">
        <f t="shared" si="49"/>
        <v>4 065.00</v>
      </c>
      <c r="BM100" s="44" t="str">
        <f t="shared" si="50"/>
        <v>1 355.00</v>
      </c>
      <c r="BN100" s="44" t="str">
        <f t="shared" si="51"/>
        <v>894.00</v>
      </c>
      <c r="BO100" s="44" t="str">
        <f t="shared" si="52"/>
        <v>461.00</v>
      </c>
      <c r="BP100" s="44" t="str">
        <f t="shared" si="53"/>
        <v>2 710.00</v>
      </c>
      <c r="BQ100" s="44" t="str">
        <f t="shared" si="54"/>
        <v>10 840.00</v>
      </c>
      <c r="BR100" s="44" t="str">
        <f t="shared" si="55"/>
        <v>14 698.00</v>
      </c>
    </row>
    <row r="101" spans="1:70" ht="15" customHeight="1">
      <c r="A101" s="11">
        <f t="shared" si="63"/>
        <v>100</v>
      </c>
      <c r="B101" s="11">
        <v>6</v>
      </c>
      <c r="C101" s="48">
        <v>807</v>
      </c>
      <c r="D101" s="7" t="s">
        <v>1311</v>
      </c>
      <c r="E101" s="19" t="s">
        <v>2117</v>
      </c>
      <c r="F101" s="25" t="s">
        <v>2118</v>
      </c>
      <c r="G101" s="25"/>
      <c r="H101" s="58" t="s">
        <v>53</v>
      </c>
      <c r="I101" s="59" t="s">
        <v>54</v>
      </c>
      <c r="J101" s="73" t="s">
        <v>2117</v>
      </c>
      <c r="K101" s="90" t="s">
        <v>455</v>
      </c>
      <c r="L101" s="89"/>
      <c r="M101" s="104"/>
      <c r="N101" s="89"/>
      <c r="O101" s="84" t="s">
        <v>526</v>
      </c>
      <c r="P101" s="85" t="s">
        <v>455</v>
      </c>
      <c r="Q101" s="77" t="s">
        <v>455</v>
      </c>
      <c r="R101" s="77" t="s">
        <v>455</v>
      </c>
      <c r="S101" s="77"/>
      <c r="T101" s="85" t="s">
        <v>684</v>
      </c>
      <c r="U101" s="85" t="s">
        <v>455</v>
      </c>
      <c r="V101" s="85" t="s">
        <v>455</v>
      </c>
      <c r="W101" s="85" t="s">
        <v>455</v>
      </c>
      <c r="X101" s="85"/>
      <c r="Y101" s="84">
        <v>2810126055085</v>
      </c>
      <c r="Z101" s="110" t="s">
        <v>455</v>
      </c>
      <c r="AA101" s="85" t="s">
        <v>455</v>
      </c>
      <c r="AB101" s="85" t="s">
        <v>455</v>
      </c>
      <c r="AC101" s="85"/>
      <c r="AD101" s="84">
        <v>2810126055085</v>
      </c>
      <c r="AE101" s="84" t="s">
        <v>2740</v>
      </c>
      <c r="AF101" s="119" t="s">
        <v>455</v>
      </c>
      <c r="AG101" s="131" t="s">
        <v>2606</v>
      </c>
      <c r="AH101" s="198">
        <v>1061</v>
      </c>
      <c r="AI101" s="198">
        <v>1061</v>
      </c>
      <c r="AJ101" s="198">
        <v>1094</v>
      </c>
      <c r="AK101" s="199">
        <f t="shared" si="57"/>
        <v>3216</v>
      </c>
      <c r="AL101" s="175">
        <v>1130</v>
      </c>
      <c r="AM101" s="175">
        <v>1130</v>
      </c>
      <c r="AN101" s="175">
        <v>1130</v>
      </c>
      <c r="AO101" s="176">
        <f t="shared" si="58"/>
        <v>3390</v>
      </c>
      <c r="AP101" s="175">
        <v>1130</v>
      </c>
      <c r="AQ101" s="175">
        <v>1130</v>
      </c>
      <c r="AR101" s="175">
        <v>1130</v>
      </c>
      <c r="AS101" s="176">
        <f t="shared" si="59"/>
        <v>3390</v>
      </c>
      <c r="AT101" s="175">
        <v>1130</v>
      </c>
      <c r="AU101" s="177">
        <v>746</v>
      </c>
      <c r="AV101" s="179">
        <v>384</v>
      </c>
      <c r="AW101" s="178">
        <f t="shared" si="60"/>
        <v>2260</v>
      </c>
      <c r="AX101" s="179">
        <f t="shared" si="61"/>
        <v>9040</v>
      </c>
      <c r="AY101" s="179">
        <f t="shared" si="62"/>
        <v>12256</v>
      </c>
      <c r="BA101" s="44" t="str">
        <f t="shared" si="38"/>
        <v>1 061.00</v>
      </c>
      <c r="BB101" s="44" t="str">
        <f t="shared" si="39"/>
        <v>1 061.00</v>
      </c>
      <c r="BC101" s="44" t="str">
        <f t="shared" si="40"/>
        <v>1 094.00</v>
      </c>
      <c r="BD101" s="44" t="str">
        <f t="shared" si="41"/>
        <v>3 216.00</v>
      </c>
      <c r="BE101" s="44" t="str">
        <f t="shared" si="42"/>
        <v>1 130.00</v>
      </c>
      <c r="BF101" s="44" t="str">
        <f t="shared" si="43"/>
        <v>1 130.00</v>
      </c>
      <c r="BG101" s="44" t="str">
        <f t="shared" si="44"/>
        <v>1 130.00</v>
      </c>
      <c r="BH101" s="44" t="str">
        <f t="shared" si="45"/>
        <v>3 390.00</v>
      </c>
      <c r="BI101" s="44" t="str">
        <f t="shared" si="46"/>
        <v>1 130.00</v>
      </c>
      <c r="BJ101" s="44" t="str">
        <f t="shared" si="47"/>
        <v>1 130.00</v>
      </c>
      <c r="BK101" s="44" t="str">
        <f t="shared" si="48"/>
        <v>1 130.00</v>
      </c>
      <c r="BL101" s="44" t="str">
        <f t="shared" si="49"/>
        <v>3 390.00</v>
      </c>
      <c r="BM101" s="44" t="str">
        <f t="shared" si="50"/>
        <v>1 130.00</v>
      </c>
      <c r="BN101" s="44" t="str">
        <f t="shared" si="51"/>
        <v>746.00</v>
      </c>
      <c r="BO101" s="44" t="str">
        <f t="shared" si="52"/>
        <v>384.00</v>
      </c>
      <c r="BP101" s="44" t="str">
        <f t="shared" si="53"/>
        <v>2 260.00</v>
      </c>
      <c r="BQ101" s="44" t="str">
        <f t="shared" si="54"/>
        <v>9 040.00</v>
      </c>
      <c r="BR101" s="44" t="str">
        <f t="shared" si="55"/>
        <v>12 256.00</v>
      </c>
    </row>
    <row r="102" spans="1:70" ht="15" customHeight="1">
      <c r="A102" s="11">
        <f t="shared" si="63"/>
        <v>101</v>
      </c>
      <c r="B102" s="11">
        <v>6</v>
      </c>
      <c r="C102" s="48">
        <v>808</v>
      </c>
      <c r="D102" s="6" t="s">
        <v>1505</v>
      </c>
      <c r="E102" s="30" t="s">
        <v>2119</v>
      </c>
      <c r="F102" s="25" t="s">
        <v>2024</v>
      </c>
      <c r="G102" s="41" t="s">
        <v>2120</v>
      </c>
      <c r="H102" s="58" t="s">
        <v>55</v>
      </c>
      <c r="I102" s="59" t="s">
        <v>56</v>
      </c>
      <c r="J102" s="83" t="s">
        <v>2119</v>
      </c>
      <c r="K102" s="90" t="s">
        <v>455</v>
      </c>
      <c r="L102" s="89"/>
      <c r="M102" s="104"/>
      <c r="N102" s="89"/>
      <c r="O102" s="84" t="s">
        <v>526</v>
      </c>
      <c r="P102" s="85" t="s">
        <v>455</v>
      </c>
      <c r="Q102" s="77" t="s">
        <v>455</v>
      </c>
      <c r="R102" s="77" t="s">
        <v>455</v>
      </c>
      <c r="S102" s="77"/>
      <c r="T102" s="85" t="s">
        <v>685</v>
      </c>
      <c r="U102" s="85" t="s">
        <v>455</v>
      </c>
      <c r="V102" s="85" t="s">
        <v>455</v>
      </c>
      <c r="W102" s="85" t="s">
        <v>455</v>
      </c>
      <c r="X102" s="85"/>
      <c r="Y102" s="85" t="s">
        <v>686</v>
      </c>
      <c r="Z102" s="85" t="s">
        <v>455</v>
      </c>
      <c r="AA102" s="85" t="s">
        <v>455</v>
      </c>
      <c r="AB102" s="85" t="s">
        <v>455</v>
      </c>
      <c r="AC102" s="85"/>
      <c r="AD102" s="85" t="s">
        <v>686</v>
      </c>
      <c r="AE102" s="119" t="s">
        <v>455</v>
      </c>
      <c r="AF102" s="84" t="s">
        <v>2741</v>
      </c>
      <c r="AG102" s="107" t="s">
        <v>2585</v>
      </c>
      <c r="AH102" s="198">
        <v>1066</v>
      </c>
      <c r="AI102" s="198">
        <v>1019</v>
      </c>
      <c r="AJ102" s="198">
        <v>1131</v>
      </c>
      <c r="AK102" s="199">
        <f t="shared" si="57"/>
        <v>3216</v>
      </c>
      <c r="AL102" s="175">
        <v>1130</v>
      </c>
      <c r="AM102" s="175">
        <v>1130</v>
      </c>
      <c r="AN102" s="175">
        <v>1130</v>
      </c>
      <c r="AO102" s="176">
        <f t="shared" si="58"/>
        <v>3390</v>
      </c>
      <c r="AP102" s="175">
        <v>1130</v>
      </c>
      <c r="AQ102" s="175">
        <v>1130</v>
      </c>
      <c r="AR102" s="175">
        <v>1130</v>
      </c>
      <c r="AS102" s="176">
        <f t="shared" si="59"/>
        <v>3390</v>
      </c>
      <c r="AT102" s="175">
        <v>1130</v>
      </c>
      <c r="AU102" s="177">
        <v>746</v>
      </c>
      <c r="AV102" s="179">
        <v>384</v>
      </c>
      <c r="AW102" s="178">
        <f t="shared" si="60"/>
        <v>2260</v>
      </c>
      <c r="AX102" s="179">
        <f t="shared" si="61"/>
        <v>9040</v>
      </c>
      <c r="AY102" s="179">
        <f t="shared" si="62"/>
        <v>12256</v>
      </c>
      <c r="BA102" s="44" t="str">
        <f t="shared" si="38"/>
        <v>1 066.00</v>
      </c>
      <c r="BB102" s="44" t="str">
        <f t="shared" si="39"/>
        <v>1 019.00</v>
      </c>
      <c r="BC102" s="44" t="str">
        <f t="shared" si="40"/>
        <v>1 131.00</v>
      </c>
      <c r="BD102" s="44" t="str">
        <f t="shared" si="41"/>
        <v>3 216.00</v>
      </c>
      <c r="BE102" s="44" t="str">
        <f t="shared" si="42"/>
        <v>1 130.00</v>
      </c>
      <c r="BF102" s="44" t="str">
        <f t="shared" si="43"/>
        <v>1 130.00</v>
      </c>
      <c r="BG102" s="44" t="str">
        <f t="shared" si="44"/>
        <v>1 130.00</v>
      </c>
      <c r="BH102" s="44" t="str">
        <f t="shared" si="45"/>
        <v>3 390.00</v>
      </c>
      <c r="BI102" s="44" t="str">
        <f t="shared" si="46"/>
        <v>1 130.00</v>
      </c>
      <c r="BJ102" s="44" t="str">
        <f t="shared" si="47"/>
        <v>1 130.00</v>
      </c>
      <c r="BK102" s="44" t="str">
        <f t="shared" si="48"/>
        <v>1 130.00</v>
      </c>
      <c r="BL102" s="44" t="str">
        <f t="shared" si="49"/>
        <v>3 390.00</v>
      </c>
      <c r="BM102" s="44" t="str">
        <f t="shared" si="50"/>
        <v>1 130.00</v>
      </c>
      <c r="BN102" s="44" t="str">
        <f t="shared" si="51"/>
        <v>746.00</v>
      </c>
      <c r="BO102" s="44" t="str">
        <f t="shared" si="52"/>
        <v>384.00</v>
      </c>
      <c r="BP102" s="44" t="str">
        <f t="shared" si="53"/>
        <v>2 260.00</v>
      </c>
      <c r="BQ102" s="44" t="str">
        <f t="shared" si="54"/>
        <v>9 040.00</v>
      </c>
      <c r="BR102" s="44" t="str">
        <f t="shared" si="55"/>
        <v>12 256.00</v>
      </c>
    </row>
    <row r="103" spans="1:70" s="3" customFormat="1" ht="15" customHeight="1">
      <c r="A103" s="9">
        <f t="shared" si="63"/>
        <v>102</v>
      </c>
      <c r="B103" s="9">
        <v>6</v>
      </c>
      <c r="C103" s="48">
        <v>810</v>
      </c>
      <c r="D103" s="6" t="s">
        <v>1506</v>
      </c>
      <c r="E103" s="30" t="s">
        <v>2121</v>
      </c>
      <c r="F103" s="29" t="s">
        <v>2122</v>
      </c>
      <c r="G103" s="29" t="s">
        <v>2023</v>
      </c>
      <c r="H103" s="62" t="s">
        <v>57</v>
      </c>
      <c r="I103" s="59" t="s">
        <v>58</v>
      </c>
      <c r="J103" s="83" t="s">
        <v>2121</v>
      </c>
      <c r="K103" s="91" t="s">
        <v>455</v>
      </c>
      <c r="L103" s="153"/>
      <c r="M103" s="154"/>
      <c r="N103" s="153"/>
      <c r="O103" s="80" t="s">
        <v>526</v>
      </c>
      <c r="P103" s="87" t="s">
        <v>455</v>
      </c>
      <c r="Q103" s="82" t="s">
        <v>455</v>
      </c>
      <c r="R103" s="82" t="s">
        <v>455</v>
      </c>
      <c r="S103" s="82"/>
      <c r="T103" s="87" t="s">
        <v>687</v>
      </c>
      <c r="U103" s="87" t="s">
        <v>455</v>
      </c>
      <c r="V103" s="87" t="s">
        <v>455</v>
      </c>
      <c r="W103" s="87" t="s">
        <v>455</v>
      </c>
      <c r="X103" s="87"/>
      <c r="Y103" s="87" t="s">
        <v>688</v>
      </c>
      <c r="Z103" s="87" t="s">
        <v>455</v>
      </c>
      <c r="AA103" s="87" t="s">
        <v>455</v>
      </c>
      <c r="AB103" s="87" t="s">
        <v>455</v>
      </c>
      <c r="AC103" s="87"/>
      <c r="AD103" s="87" t="s">
        <v>688</v>
      </c>
      <c r="AE103" s="121" t="s">
        <v>455</v>
      </c>
      <c r="AF103" s="80" t="s">
        <v>2742</v>
      </c>
      <c r="AG103" s="135" t="s">
        <v>2631</v>
      </c>
      <c r="AH103" s="198">
        <v>1248</v>
      </c>
      <c r="AI103" s="198">
        <v>1182</v>
      </c>
      <c r="AJ103" s="198">
        <v>1110</v>
      </c>
      <c r="AK103" s="218">
        <f t="shared" si="57"/>
        <v>3540</v>
      </c>
      <c r="AL103" s="179">
        <v>1523</v>
      </c>
      <c r="AM103" s="179">
        <v>1524</v>
      </c>
      <c r="AN103" s="179">
        <v>1524</v>
      </c>
      <c r="AO103" s="179">
        <f t="shared" si="58"/>
        <v>4571</v>
      </c>
      <c r="AP103" s="179">
        <v>1523</v>
      </c>
      <c r="AQ103" s="179">
        <v>1524</v>
      </c>
      <c r="AR103" s="179">
        <v>1524</v>
      </c>
      <c r="AS103" s="179">
        <f t="shared" si="59"/>
        <v>4571</v>
      </c>
      <c r="AT103" s="179">
        <v>1523</v>
      </c>
      <c r="AU103" s="179">
        <v>1269</v>
      </c>
      <c r="AV103" s="179">
        <v>983</v>
      </c>
      <c r="AW103" s="219">
        <f t="shared" si="60"/>
        <v>3775</v>
      </c>
      <c r="AX103" s="179">
        <f t="shared" si="61"/>
        <v>12917</v>
      </c>
      <c r="AY103" s="179">
        <f t="shared" si="62"/>
        <v>16457</v>
      </c>
      <c r="BA103" s="45" t="str">
        <f t="shared" si="38"/>
        <v>1 248.00</v>
      </c>
      <c r="BB103" s="45" t="str">
        <f t="shared" si="39"/>
        <v>1 182.00</v>
      </c>
      <c r="BC103" s="45" t="str">
        <f t="shared" si="40"/>
        <v>1 110.00</v>
      </c>
      <c r="BD103" s="45" t="str">
        <f t="shared" si="41"/>
        <v>3 540.00</v>
      </c>
      <c r="BE103" s="45" t="str">
        <f t="shared" si="42"/>
        <v>1 523.00</v>
      </c>
      <c r="BF103" s="45" t="str">
        <f t="shared" si="43"/>
        <v>1 524.00</v>
      </c>
      <c r="BG103" s="45" t="str">
        <f t="shared" si="44"/>
        <v>1 524.00</v>
      </c>
      <c r="BH103" s="45" t="str">
        <f t="shared" si="45"/>
        <v>4 571.00</v>
      </c>
      <c r="BI103" s="45" t="str">
        <f t="shared" si="46"/>
        <v>1 523.00</v>
      </c>
      <c r="BJ103" s="45" t="str">
        <f t="shared" si="47"/>
        <v>1 524.00</v>
      </c>
      <c r="BK103" s="45" t="str">
        <f t="shared" si="48"/>
        <v>1 524.00</v>
      </c>
      <c r="BL103" s="45" t="str">
        <f t="shared" si="49"/>
        <v>4 571.00</v>
      </c>
      <c r="BM103" s="45" t="str">
        <f t="shared" si="50"/>
        <v>1 523.00</v>
      </c>
      <c r="BN103" s="45" t="str">
        <f t="shared" si="51"/>
        <v>1 269.00</v>
      </c>
      <c r="BO103" s="45" t="str">
        <f t="shared" si="52"/>
        <v>983.00</v>
      </c>
      <c r="BP103" s="45" t="str">
        <f t="shared" si="53"/>
        <v>3 775.00</v>
      </c>
      <c r="BQ103" s="45" t="str">
        <f t="shared" si="54"/>
        <v>12 917.00</v>
      </c>
      <c r="BR103" s="45" t="str">
        <f t="shared" si="55"/>
        <v>16 457.00</v>
      </c>
    </row>
    <row r="104" spans="1:70" ht="15" customHeight="1">
      <c r="A104" s="11">
        <f t="shared" si="63"/>
        <v>103</v>
      </c>
      <c r="B104" s="11">
        <v>6</v>
      </c>
      <c r="C104" s="48">
        <v>811</v>
      </c>
      <c r="D104" s="6" t="s">
        <v>1507</v>
      </c>
      <c r="E104" s="24" t="s">
        <v>2123</v>
      </c>
      <c r="F104" s="25" t="s">
        <v>2124</v>
      </c>
      <c r="G104" s="25"/>
      <c r="H104" s="58" t="s">
        <v>59</v>
      </c>
      <c r="I104" s="59" t="s">
        <v>60</v>
      </c>
      <c r="J104" s="76" t="s">
        <v>2123</v>
      </c>
      <c r="K104" s="90" t="s">
        <v>455</v>
      </c>
      <c r="L104" s="89"/>
      <c r="M104" s="104"/>
      <c r="N104" s="89"/>
      <c r="O104" s="84" t="s">
        <v>526</v>
      </c>
      <c r="P104" s="85" t="s">
        <v>455</v>
      </c>
      <c r="Q104" s="77" t="s">
        <v>455</v>
      </c>
      <c r="R104" s="77" t="s">
        <v>455</v>
      </c>
      <c r="S104" s="77"/>
      <c r="T104" s="85" t="s">
        <v>689</v>
      </c>
      <c r="U104" s="85" t="s">
        <v>455</v>
      </c>
      <c r="V104" s="85" t="s">
        <v>455</v>
      </c>
      <c r="W104" s="85" t="s">
        <v>455</v>
      </c>
      <c r="X104" s="85"/>
      <c r="Y104" s="85" t="s">
        <v>690</v>
      </c>
      <c r="Z104" s="85" t="s">
        <v>455</v>
      </c>
      <c r="AA104" s="85" t="s">
        <v>455</v>
      </c>
      <c r="AB104" s="85" t="s">
        <v>455</v>
      </c>
      <c r="AC104" s="85"/>
      <c r="AD104" s="85" t="s">
        <v>690</v>
      </c>
      <c r="AE104" s="119" t="s">
        <v>455</v>
      </c>
      <c r="AF104" s="84" t="s">
        <v>2743</v>
      </c>
      <c r="AG104" s="107" t="s">
        <v>2585</v>
      </c>
      <c r="AH104" s="198">
        <v>1285</v>
      </c>
      <c r="AI104" s="198">
        <v>1272</v>
      </c>
      <c r="AJ104" s="198">
        <v>1301</v>
      </c>
      <c r="AK104" s="199">
        <f t="shared" si="57"/>
        <v>3858</v>
      </c>
      <c r="AL104" s="175">
        <v>1355</v>
      </c>
      <c r="AM104" s="175">
        <v>1355</v>
      </c>
      <c r="AN104" s="175">
        <v>1355</v>
      </c>
      <c r="AO104" s="176">
        <f t="shared" si="58"/>
        <v>4065</v>
      </c>
      <c r="AP104" s="175">
        <v>1355</v>
      </c>
      <c r="AQ104" s="175">
        <v>1355</v>
      </c>
      <c r="AR104" s="175">
        <v>1355</v>
      </c>
      <c r="AS104" s="176">
        <f t="shared" si="59"/>
        <v>4065</v>
      </c>
      <c r="AT104" s="175">
        <v>1355</v>
      </c>
      <c r="AU104" s="177">
        <v>894</v>
      </c>
      <c r="AV104" s="179">
        <v>461</v>
      </c>
      <c r="AW104" s="178">
        <f t="shared" si="60"/>
        <v>2710</v>
      </c>
      <c r="AX104" s="179">
        <f t="shared" si="61"/>
        <v>10840</v>
      </c>
      <c r="AY104" s="179">
        <f t="shared" si="62"/>
        <v>14698</v>
      </c>
      <c r="BA104" s="44" t="str">
        <f t="shared" si="38"/>
        <v>1 285.00</v>
      </c>
      <c r="BB104" s="44" t="str">
        <f t="shared" si="39"/>
        <v>1 272.00</v>
      </c>
      <c r="BC104" s="44" t="str">
        <f t="shared" si="40"/>
        <v>1 301.00</v>
      </c>
      <c r="BD104" s="44" t="str">
        <f t="shared" si="41"/>
        <v>3 858.00</v>
      </c>
      <c r="BE104" s="44" t="str">
        <f t="shared" si="42"/>
        <v>1 355.00</v>
      </c>
      <c r="BF104" s="44" t="str">
        <f t="shared" si="43"/>
        <v>1 355.00</v>
      </c>
      <c r="BG104" s="44" t="str">
        <f t="shared" si="44"/>
        <v>1 355.00</v>
      </c>
      <c r="BH104" s="44" t="str">
        <f t="shared" si="45"/>
        <v>4 065.00</v>
      </c>
      <c r="BI104" s="44" t="str">
        <f t="shared" si="46"/>
        <v>1 355.00</v>
      </c>
      <c r="BJ104" s="44" t="str">
        <f t="shared" si="47"/>
        <v>1 355.00</v>
      </c>
      <c r="BK104" s="44" t="str">
        <f t="shared" si="48"/>
        <v>1 355.00</v>
      </c>
      <c r="BL104" s="44" t="str">
        <f t="shared" si="49"/>
        <v>4 065.00</v>
      </c>
      <c r="BM104" s="44" t="str">
        <f t="shared" si="50"/>
        <v>1 355.00</v>
      </c>
      <c r="BN104" s="44" t="str">
        <f t="shared" si="51"/>
        <v>894.00</v>
      </c>
      <c r="BO104" s="44" t="str">
        <f t="shared" si="52"/>
        <v>461.00</v>
      </c>
      <c r="BP104" s="44" t="str">
        <f t="shared" si="53"/>
        <v>2 710.00</v>
      </c>
      <c r="BQ104" s="44" t="str">
        <f t="shared" si="54"/>
        <v>10 840.00</v>
      </c>
      <c r="BR104" s="44" t="str">
        <f t="shared" si="55"/>
        <v>14 698.00</v>
      </c>
    </row>
    <row r="105" spans="1:70" s="3" customFormat="1" ht="15" customHeight="1">
      <c r="A105" s="11">
        <f t="shared" si="63"/>
        <v>104</v>
      </c>
      <c r="B105" s="11">
        <v>6</v>
      </c>
      <c r="C105" s="48">
        <v>812</v>
      </c>
      <c r="D105" s="6" t="s">
        <v>1746</v>
      </c>
      <c r="E105" s="30" t="s">
        <v>2125</v>
      </c>
      <c r="F105" s="25" t="s">
        <v>2025</v>
      </c>
      <c r="G105" s="41" t="s">
        <v>2126</v>
      </c>
      <c r="H105" s="62" t="s">
        <v>61</v>
      </c>
      <c r="I105" s="59" t="s">
        <v>62</v>
      </c>
      <c r="J105" s="83" t="s">
        <v>2125</v>
      </c>
      <c r="K105" s="91" t="s">
        <v>455</v>
      </c>
      <c r="L105" s="45"/>
      <c r="M105" s="71"/>
      <c r="N105" s="45"/>
      <c r="O105" s="80" t="s">
        <v>526</v>
      </c>
      <c r="P105" s="87"/>
      <c r="Q105" s="82"/>
      <c r="R105" s="82"/>
      <c r="S105" s="82"/>
      <c r="T105" s="87" t="s">
        <v>691</v>
      </c>
      <c r="U105" s="87" t="s">
        <v>455</v>
      </c>
      <c r="V105" s="87" t="s">
        <v>455</v>
      </c>
      <c r="W105" s="87"/>
      <c r="X105" s="87"/>
      <c r="Y105" s="87" t="s">
        <v>692</v>
      </c>
      <c r="Z105" s="87" t="s">
        <v>455</v>
      </c>
      <c r="AA105" s="87" t="s">
        <v>455</v>
      </c>
      <c r="AB105" s="87" t="s">
        <v>455</v>
      </c>
      <c r="AC105" s="87"/>
      <c r="AD105" s="87" t="s">
        <v>692</v>
      </c>
      <c r="AE105" s="121"/>
      <c r="AF105" s="80" t="s">
        <v>86</v>
      </c>
      <c r="AG105" s="135" t="s">
        <v>2585</v>
      </c>
      <c r="AH105" s="198">
        <v>1459</v>
      </c>
      <c r="AI105" s="198">
        <v>1610</v>
      </c>
      <c r="AJ105" s="198">
        <v>1755</v>
      </c>
      <c r="AK105" s="199">
        <f t="shared" si="57"/>
        <v>4824</v>
      </c>
      <c r="AL105" s="175">
        <v>1693</v>
      </c>
      <c r="AM105" s="175">
        <v>1693</v>
      </c>
      <c r="AN105" s="175">
        <v>1693</v>
      </c>
      <c r="AO105" s="176">
        <f t="shared" si="58"/>
        <v>5079</v>
      </c>
      <c r="AP105" s="175">
        <v>1693</v>
      </c>
      <c r="AQ105" s="175">
        <v>1693</v>
      </c>
      <c r="AR105" s="175">
        <v>1693</v>
      </c>
      <c r="AS105" s="176">
        <f t="shared" si="59"/>
        <v>5079</v>
      </c>
      <c r="AT105" s="175">
        <v>1693</v>
      </c>
      <c r="AU105" s="179">
        <v>1117</v>
      </c>
      <c r="AV105" s="179">
        <v>576</v>
      </c>
      <c r="AW105" s="178">
        <f t="shared" si="60"/>
        <v>3386</v>
      </c>
      <c r="AX105" s="179">
        <f t="shared" si="61"/>
        <v>13544</v>
      </c>
      <c r="AY105" s="179">
        <f t="shared" si="62"/>
        <v>18368</v>
      </c>
      <c r="BA105" s="44" t="str">
        <f t="shared" si="38"/>
        <v>1 459.00</v>
      </c>
      <c r="BB105" s="44" t="str">
        <f t="shared" si="39"/>
        <v>1 610.00</v>
      </c>
      <c r="BC105" s="44" t="str">
        <f t="shared" si="40"/>
        <v>1 755.00</v>
      </c>
      <c r="BD105" s="44" t="str">
        <f t="shared" si="41"/>
        <v>4 824.00</v>
      </c>
      <c r="BE105" s="44" t="str">
        <f t="shared" si="42"/>
        <v>1 693.00</v>
      </c>
      <c r="BF105" s="44" t="str">
        <f t="shared" si="43"/>
        <v>1 693.00</v>
      </c>
      <c r="BG105" s="44" t="str">
        <f t="shared" si="44"/>
        <v>1 693.00</v>
      </c>
      <c r="BH105" s="44" t="str">
        <f t="shared" si="45"/>
        <v>5 079.00</v>
      </c>
      <c r="BI105" s="44" t="str">
        <f t="shared" si="46"/>
        <v>1 693.00</v>
      </c>
      <c r="BJ105" s="44" t="str">
        <f t="shared" si="47"/>
        <v>1 693.00</v>
      </c>
      <c r="BK105" s="44" t="str">
        <f t="shared" si="48"/>
        <v>1 693.00</v>
      </c>
      <c r="BL105" s="44" t="str">
        <f t="shared" si="49"/>
        <v>5 079.00</v>
      </c>
      <c r="BM105" s="44" t="str">
        <f t="shared" si="50"/>
        <v>1 693.00</v>
      </c>
      <c r="BN105" s="44" t="str">
        <f t="shared" si="51"/>
        <v>1 117.00</v>
      </c>
      <c r="BO105" s="44" t="str">
        <f t="shared" si="52"/>
        <v>576.00</v>
      </c>
      <c r="BP105" s="44" t="str">
        <f t="shared" si="53"/>
        <v>3 386.00</v>
      </c>
      <c r="BQ105" s="44" t="str">
        <f t="shared" si="54"/>
        <v>13 544.00</v>
      </c>
      <c r="BR105" s="44" t="str">
        <f t="shared" si="55"/>
        <v>18 368.00</v>
      </c>
    </row>
    <row r="106" spans="1:70" ht="15" customHeight="1">
      <c r="A106" s="11">
        <f t="shared" si="63"/>
        <v>105</v>
      </c>
      <c r="B106" s="11">
        <v>6</v>
      </c>
      <c r="C106" s="48">
        <v>813</v>
      </c>
      <c r="D106" s="6" t="s">
        <v>576</v>
      </c>
      <c r="E106" s="28" t="s">
        <v>2127</v>
      </c>
      <c r="F106" s="29" t="s">
        <v>2128</v>
      </c>
      <c r="G106" s="29"/>
      <c r="H106" s="62" t="s">
        <v>63</v>
      </c>
      <c r="I106" s="59" t="s">
        <v>64</v>
      </c>
      <c r="J106" s="71" t="s">
        <v>2127</v>
      </c>
      <c r="K106" s="91" t="s">
        <v>455</v>
      </c>
      <c r="L106" s="89"/>
      <c r="M106" s="104"/>
      <c r="N106" s="89"/>
      <c r="O106" s="84" t="s">
        <v>526</v>
      </c>
      <c r="P106" s="85" t="s">
        <v>455</v>
      </c>
      <c r="Q106" s="77" t="s">
        <v>455</v>
      </c>
      <c r="R106" s="77" t="s">
        <v>455</v>
      </c>
      <c r="S106" s="77"/>
      <c r="T106" s="85" t="s">
        <v>693</v>
      </c>
      <c r="U106" s="85" t="s">
        <v>455</v>
      </c>
      <c r="V106" s="85" t="s">
        <v>455</v>
      </c>
      <c r="W106" s="85" t="s">
        <v>455</v>
      </c>
      <c r="X106" s="85"/>
      <c r="Y106" s="85" t="s">
        <v>694</v>
      </c>
      <c r="Z106" s="85" t="s">
        <v>455</v>
      </c>
      <c r="AA106" s="85" t="s">
        <v>455</v>
      </c>
      <c r="AB106" s="85" t="s">
        <v>455</v>
      </c>
      <c r="AC106" s="85"/>
      <c r="AD106" s="85" t="s">
        <v>694</v>
      </c>
      <c r="AE106" s="84" t="s">
        <v>455</v>
      </c>
      <c r="AF106" s="119" t="s">
        <v>87</v>
      </c>
      <c r="AG106" s="107" t="s">
        <v>2631</v>
      </c>
      <c r="AH106" s="198">
        <v>1927</v>
      </c>
      <c r="AI106" s="198">
        <v>2598</v>
      </c>
      <c r="AJ106" s="198">
        <v>1265</v>
      </c>
      <c r="AK106" s="199">
        <f t="shared" si="57"/>
        <v>5790</v>
      </c>
      <c r="AL106" s="175">
        <v>2033</v>
      </c>
      <c r="AM106" s="175">
        <v>2033</v>
      </c>
      <c r="AN106" s="175">
        <v>2033</v>
      </c>
      <c r="AO106" s="176">
        <f t="shared" si="58"/>
        <v>6099</v>
      </c>
      <c r="AP106" s="175">
        <v>2033</v>
      </c>
      <c r="AQ106" s="175">
        <v>2033</v>
      </c>
      <c r="AR106" s="175">
        <v>2033</v>
      </c>
      <c r="AS106" s="176">
        <f t="shared" si="59"/>
        <v>6099</v>
      </c>
      <c r="AT106" s="175">
        <v>2033</v>
      </c>
      <c r="AU106" s="177">
        <v>1342</v>
      </c>
      <c r="AV106" s="179">
        <v>691</v>
      </c>
      <c r="AW106" s="178">
        <f t="shared" si="60"/>
        <v>4066</v>
      </c>
      <c r="AX106" s="179">
        <f t="shared" si="61"/>
        <v>16264</v>
      </c>
      <c r="AY106" s="179">
        <f t="shared" si="62"/>
        <v>22054</v>
      </c>
      <c r="BA106" s="44" t="str">
        <f t="shared" si="38"/>
        <v>1 927.00</v>
      </c>
      <c r="BB106" s="44" t="str">
        <f t="shared" si="39"/>
        <v>2 598.00</v>
      </c>
      <c r="BC106" s="44" t="str">
        <f t="shared" si="40"/>
        <v>1 265.00</v>
      </c>
      <c r="BD106" s="44" t="str">
        <f t="shared" si="41"/>
        <v>5 790.00</v>
      </c>
      <c r="BE106" s="44" t="str">
        <f t="shared" si="42"/>
        <v>2 033.00</v>
      </c>
      <c r="BF106" s="44" t="str">
        <f t="shared" si="43"/>
        <v>2 033.00</v>
      </c>
      <c r="BG106" s="44" t="str">
        <f t="shared" si="44"/>
        <v>2 033.00</v>
      </c>
      <c r="BH106" s="44" t="str">
        <f t="shared" si="45"/>
        <v>6 099.00</v>
      </c>
      <c r="BI106" s="44" t="str">
        <f t="shared" si="46"/>
        <v>2 033.00</v>
      </c>
      <c r="BJ106" s="44" t="str">
        <f t="shared" si="47"/>
        <v>2 033.00</v>
      </c>
      <c r="BK106" s="44" t="str">
        <f t="shared" si="48"/>
        <v>2 033.00</v>
      </c>
      <c r="BL106" s="44" t="str">
        <f t="shared" si="49"/>
        <v>6 099.00</v>
      </c>
      <c r="BM106" s="44" t="str">
        <f t="shared" si="50"/>
        <v>2 033.00</v>
      </c>
      <c r="BN106" s="44" t="str">
        <f t="shared" si="51"/>
        <v>1 342.00</v>
      </c>
      <c r="BO106" s="44" t="str">
        <f t="shared" si="52"/>
        <v>691.00</v>
      </c>
      <c r="BP106" s="44" t="str">
        <f t="shared" si="53"/>
        <v>4 066.00</v>
      </c>
      <c r="BQ106" s="44" t="str">
        <f t="shared" si="54"/>
        <v>16 264.00</v>
      </c>
      <c r="BR106" s="44" t="str">
        <f t="shared" si="55"/>
        <v>22 054.00</v>
      </c>
    </row>
    <row r="107" spans="1:70" ht="15" customHeight="1">
      <c r="A107" s="11">
        <f t="shared" si="63"/>
        <v>106</v>
      </c>
      <c r="B107" s="11">
        <v>6</v>
      </c>
      <c r="C107" s="48">
        <v>814</v>
      </c>
      <c r="D107" s="5" t="s">
        <v>577</v>
      </c>
      <c r="E107" s="30" t="s">
        <v>2129</v>
      </c>
      <c r="F107" s="31" t="s">
        <v>2130</v>
      </c>
      <c r="G107" s="31"/>
      <c r="H107" s="58" t="s">
        <v>65</v>
      </c>
      <c r="I107" s="59" t="s">
        <v>66</v>
      </c>
      <c r="J107" s="76" t="s">
        <v>2129</v>
      </c>
      <c r="K107" s="90" t="s">
        <v>455</v>
      </c>
      <c r="L107" s="89"/>
      <c r="M107" s="104"/>
      <c r="N107" s="89"/>
      <c r="O107" s="84" t="s">
        <v>526</v>
      </c>
      <c r="P107" s="85" t="s">
        <v>455</v>
      </c>
      <c r="Q107" s="77" t="s">
        <v>455</v>
      </c>
      <c r="R107" s="77" t="s">
        <v>455</v>
      </c>
      <c r="S107" s="77"/>
      <c r="T107" s="85" t="s">
        <v>695</v>
      </c>
      <c r="U107" s="85" t="s">
        <v>455</v>
      </c>
      <c r="V107" s="85" t="s">
        <v>455</v>
      </c>
      <c r="W107" s="85" t="s">
        <v>455</v>
      </c>
      <c r="X107" s="85"/>
      <c r="Y107" s="85" t="s">
        <v>696</v>
      </c>
      <c r="Z107" s="85" t="s">
        <v>455</v>
      </c>
      <c r="AA107" s="85" t="s">
        <v>455</v>
      </c>
      <c r="AB107" s="85" t="s">
        <v>455</v>
      </c>
      <c r="AC107" s="85"/>
      <c r="AD107" s="85" t="s">
        <v>696</v>
      </c>
      <c r="AE107" s="119" t="s">
        <v>455</v>
      </c>
      <c r="AF107" s="127" t="s">
        <v>88</v>
      </c>
      <c r="AG107" s="107" t="s">
        <v>2585</v>
      </c>
      <c r="AH107" s="198">
        <v>1906</v>
      </c>
      <c r="AI107" s="198">
        <v>1927</v>
      </c>
      <c r="AJ107" s="198">
        <v>1957</v>
      </c>
      <c r="AK107" s="199">
        <f t="shared" si="57"/>
        <v>5790</v>
      </c>
      <c r="AL107" s="175">
        <v>2033</v>
      </c>
      <c r="AM107" s="175">
        <v>2033</v>
      </c>
      <c r="AN107" s="175">
        <v>2033</v>
      </c>
      <c r="AO107" s="176">
        <f t="shared" si="58"/>
        <v>6099</v>
      </c>
      <c r="AP107" s="175">
        <v>2033</v>
      </c>
      <c r="AQ107" s="175">
        <v>2033</v>
      </c>
      <c r="AR107" s="175">
        <v>2033</v>
      </c>
      <c r="AS107" s="176">
        <f t="shared" si="59"/>
        <v>6099</v>
      </c>
      <c r="AT107" s="175">
        <v>2033</v>
      </c>
      <c r="AU107" s="177">
        <v>1342</v>
      </c>
      <c r="AV107" s="179">
        <v>691</v>
      </c>
      <c r="AW107" s="178">
        <f t="shared" si="60"/>
        <v>4066</v>
      </c>
      <c r="AX107" s="179">
        <f t="shared" si="61"/>
        <v>16264</v>
      </c>
      <c r="AY107" s="179">
        <f t="shared" si="62"/>
        <v>22054</v>
      </c>
      <c r="BA107" s="44" t="str">
        <f t="shared" si="38"/>
        <v>1 906.00</v>
      </c>
      <c r="BB107" s="44" t="str">
        <f t="shared" si="39"/>
        <v>1 927.00</v>
      </c>
      <c r="BC107" s="44" t="str">
        <f t="shared" si="40"/>
        <v>1 957.00</v>
      </c>
      <c r="BD107" s="44" t="str">
        <f t="shared" si="41"/>
        <v>5 790.00</v>
      </c>
      <c r="BE107" s="44" t="str">
        <f t="shared" si="42"/>
        <v>2 033.00</v>
      </c>
      <c r="BF107" s="44" t="str">
        <f t="shared" si="43"/>
        <v>2 033.00</v>
      </c>
      <c r="BG107" s="44" t="str">
        <f t="shared" si="44"/>
        <v>2 033.00</v>
      </c>
      <c r="BH107" s="44" t="str">
        <f t="shared" si="45"/>
        <v>6 099.00</v>
      </c>
      <c r="BI107" s="44" t="str">
        <f t="shared" si="46"/>
        <v>2 033.00</v>
      </c>
      <c r="BJ107" s="44" t="str">
        <f t="shared" si="47"/>
        <v>2 033.00</v>
      </c>
      <c r="BK107" s="44" t="str">
        <f t="shared" si="48"/>
        <v>2 033.00</v>
      </c>
      <c r="BL107" s="44" t="str">
        <f t="shared" si="49"/>
        <v>6 099.00</v>
      </c>
      <c r="BM107" s="44" t="str">
        <f t="shared" si="50"/>
        <v>2 033.00</v>
      </c>
      <c r="BN107" s="44" t="str">
        <f t="shared" si="51"/>
        <v>1 342.00</v>
      </c>
      <c r="BO107" s="44" t="str">
        <f t="shared" si="52"/>
        <v>691.00</v>
      </c>
      <c r="BP107" s="44" t="str">
        <f t="shared" si="53"/>
        <v>4 066.00</v>
      </c>
      <c r="BQ107" s="44" t="str">
        <f t="shared" si="54"/>
        <v>16 264.00</v>
      </c>
      <c r="BR107" s="44" t="str">
        <f t="shared" si="55"/>
        <v>22 054.00</v>
      </c>
    </row>
    <row r="108" spans="1:70" ht="15" customHeight="1">
      <c r="A108" s="11">
        <f t="shared" si="63"/>
        <v>107</v>
      </c>
      <c r="B108" s="11">
        <v>6</v>
      </c>
      <c r="C108" s="48">
        <v>819</v>
      </c>
      <c r="D108" s="6" t="s">
        <v>1635</v>
      </c>
      <c r="E108" s="24" t="s">
        <v>2131</v>
      </c>
      <c r="F108" s="25" t="s">
        <v>2132</v>
      </c>
      <c r="G108" s="25"/>
      <c r="H108" s="58" t="s">
        <v>67</v>
      </c>
      <c r="I108" s="59" t="s">
        <v>68</v>
      </c>
      <c r="J108" s="76" t="s">
        <v>2131</v>
      </c>
      <c r="K108" s="90" t="s">
        <v>455</v>
      </c>
      <c r="L108" s="89"/>
      <c r="M108" s="104"/>
      <c r="N108" s="89"/>
      <c r="O108" s="84" t="s">
        <v>526</v>
      </c>
      <c r="P108" s="85" t="s">
        <v>455</v>
      </c>
      <c r="Q108" s="77" t="s">
        <v>455</v>
      </c>
      <c r="R108" s="77" t="s">
        <v>455</v>
      </c>
      <c r="S108" s="77"/>
      <c r="T108" s="85" t="s">
        <v>697</v>
      </c>
      <c r="U108" s="85" t="s">
        <v>455</v>
      </c>
      <c r="V108" s="85" t="s">
        <v>455</v>
      </c>
      <c r="W108" s="85" t="s">
        <v>455</v>
      </c>
      <c r="X108" s="85"/>
      <c r="Y108" s="85" t="s">
        <v>698</v>
      </c>
      <c r="Z108" s="85" t="s">
        <v>455</v>
      </c>
      <c r="AA108" s="85" t="s">
        <v>455</v>
      </c>
      <c r="AB108" s="85" t="s">
        <v>455</v>
      </c>
      <c r="AC108" s="85"/>
      <c r="AD108" s="85" t="s">
        <v>698</v>
      </c>
      <c r="AE108" s="119" t="s">
        <v>455</v>
      </c>
      <c r="AF108" s="84" t="s">
        <v>89</v>
      </c>
      <c r="AG108" s="107" t="s">
        <v>2585</v>
      </c>
      <c r="AH108" s="198">
        <v>1382</v>
      </c>
      <c r="AI108" s="198">
        <v>1189</v>
      </c>
      <c r="AJ108" s="198">
        <v>1287</v>
      </c>
      <c r="AK108" s="199">
        <f t="shared" si="57"/>
        <v>3858</v>
      </c>
      <c r="AL108" s="175">
        <v>1355</v>
      </c>
      <c r="AM108" s="175">
        <v>1355</v>
      </c>
      <c r="AN108" s="175">
        <v>1355</v>
      </c>
      <c r="AO108" s="176">
        <f t="shared" si="58"/>
        <v>4065</v>
      </c>
      <c r="AP108" s="175">
        <v>1355</v>
      </c>
      <c r="AQ108" s="175">
        <v>1355</v>
      </c>
      <c r="AR108" s="175">
        <v>1355</v>
      </c>
      <c r="AS108" s="176">
        <f t="shared" si="59"/>
        <v>4065</v>
      </c>
      <c r="AT108" s="175">
        <v>1355</v>
      </c>
      <c r="AU108" s="177">
        <v>894</v>
      </c>
      <c r="AV108" s="179">
        <v>461</v>
      </c>
      <c r="AW108" s="178">
        <f t="shared" si="60"/>
        <v>2710</v>
      </c>
      <c r="AX108" s="179">
        <f t="shared" si="61"/>
        <v>10840</v>
      </c>
      <c r="AY108" s="179">
        <f t="shared" si="62"/>
        <v>14698</v>
      </c>
      <c r="BA108" s="44" t="str">
        <f t="shared" si="38"/>
        <v>1 382.00</v>
      </c>
      <c r="BB108" s="44" t="str">
        <f t="shared" si="39"/>
        <v>1 189.00</v>
      </c>
      <c r="BC108" s="44" t="str">
        <f t="shared" si="40"/>
        <v>1 287.00</v>
      </c>
      <c r="BD108" s="44" t="str">
        <f t="shared" si="41"/>
        <v>3 858.00</v>
      </c>
      <c r="BE108" s="44" t="str">
        <f t="shared" si="42"/>
        <v>1 355.00</v>
      </c>
      <c r="BF108" s="44" t="str">
        <f t="shared" si="43"/>
        <v>1 355.00</v>
      </c>
      <c r="BG108" s="44" t="str">
        <f t="shared" si="44"/>
        <v>1 355.00</v>
      </c>
      <c r="BH108" s="44" t="str">
        <f t="shared" si="45"/>
        <v>4 065.00</v>
      </c>
      <c r="BI108" s="44" t="str">
        <f t="shared" si="46"/>
        <v>1 355.00</v>
      </c>
      <c r="BJ108" s="44" t="str">
        <f t="shared" si="47"/>
        <v>1 355.00</v>
      </c>
      <c r="BK108" s="44" t="str">
        <f t="shared" si="48"/>
        <v>1 355.00</v>
      </c>
      <c r="BL108" s="44" t="str">
        <f t="shared" si="49"/>
        <v>4 065.00</v>
      </c>
      <c r="BM108" s="44" t="str">
        <f t="shared" si="50"/>
        <v>1 355.00</v>
      </c>
      <c r="BN108" s="44" t="str">
        <f t="shared" si="51"/>
        <v>894.00</v>
      </c>
      <c r="BO108" s="44" t="str">
        <f t="shared" si="52"/>
        <v>461.00</v>
      </c>
      <c r="BP108" s="44" t="str">
        <f t="shared" si="53"/>
        <v>2 710.00</v>
      </c>
      <c r="BQ108" s="44" t="str">
        <f t="shared" si="54"/>
        <v>10 840.00</v>
      </c>
      <c r="BR108" s="44" t="str">
        <f t="shared" si="55"/>
        <v>14 698.00</v>
      </c>
    </row>
    <row r="109" spans="1:70" ht="15" customHeight="1">
      <c r="A109" s="11">
        <f t="shared" si="63"/>
        <v>108</v>
      </c>
      <c r="B109" s="11">
        <v>6</v>
      </c>
      <c r="C109" s="48">
        <v>829</v>
      </c>
      <c r="D109" s="6" t="s">
        <v>1320</v>
      </c>
      <c r="E109" s="24" t="s">
        <v>2133</v>
      </c>
      <c r="F109" s="25" t="s">
        <v>2134</v>
      </c>
      <c r="G109" s="25"/>
      <c r="H109" s="58" t="s">
        <v>69</v>
      </c>
      <c r="I109" s="59" t="s">
        <v>70</v>
      </c>
      <c r="J109" s="76" t="s">
        <v>2133</v>
      </c>
      <c r="K109" s="90" t="s">
        <v>455</v>
      </c>
      <c r="L109" s="89"/>
      <c r="M109" s="104"/>
      <c r="N109" s="89"/>
      <c r="O109" s="84" t="s">
        <v>526</v>
      </c>
      <c r="P109" s="85" t="s">
        <v>455</v>
      </c>
      <c r="Q109" s="77" t="s">
        <v>455</v>
      </c>
      <c r="R109" s="77" t="s">
        <v>455</v>
      </c>
      <c r="S109" s="77"/>
      <c r="T109" s="85" t="s">
        <v>699</v>
      </c>
      <c r="U109" s="85" t="s">
        <v>455</v>
      </c>
      <c r="V109" s="85" t="s">
        <v>455</v>
      </c>
      <c r="W109" s="85" t="s">
        <v>455</v>
      </c>
      <c r="X109" s="85"/>
      <c r="Y109" s="85" t="s">
        <v>700</v>
      </c>
      <c r="Z109" s="85" t="s">
        <v>455</v>
      </c>
      <c r="AA109" s="85" t="s">
        <v>455</v>
      </c>
      <c r="AB109" s="85" t="s">
        <v>455</v>
      </c>
      <c r="AC109" s="85"/>
      <c r="AD109" s="85" t="s">
        <v>700</v>
      </c>
      <c r="AE109" s="119" t="s">
        <v>455</v>
      </c>
      <c r="AF109" s="84" t="s">
        <v>90</v>
      </c>
      <c r="AG109" s="107" t="s">
        <v>2585</v>
      </c>
      <c r="AH109" s="198">
        <v>1290</v>
      </c>
      <c r="AI109" s="198">
        <v>1269</v>
      </c>
      <c r="AJ109" s="198">
        <v>1299</v>
      </c>
      <c r="AK109" s="199">
        <f t="shared" si="57"/>
        <v>3858</v>
      </c>
      <c r="AL109" s="175">
        <v>1355</v>
      </c>
      <c r="AM109" s="175">
        <v>1355</v>
      </c>
      <c r="AN109" s="175">
        <v>1355</v>
      </c>
      <c r="AO109" s="176">
        <f t="shared" si="58"/>
        <v>4065</v>
      </c>
      <c r="AP109" s="175">
        <v>1355</v>
      </c>
      <c r="AQ109" s="175">
        <v>1355</v>
      </c>
      <c r="AR109" s="175">
        <v>1355</v>
      </c>
      <c r="AS109" s="176">
        <f t="shared" si="59"/>
        <v>4065</v>
      </c>
      <c r="AT109" s="175">
        <v>1355</v>
      </c>
      <c r="AU109" s="177">
        <v>894</v>
      </c>
      <c r="AV109" s="179">
        <v>461</v>
      </c>
      <c r="AW109" s="178">
        <f t="shared" si="60"/>
        <v>2710</v>
      </c>
      <c r="AX109" s="179">
        <f t="shared" si="61"/>
        <v>10840</v>
      </c>
      <c r="AY109" s="179">
        <f t="shared" si="62"/>
        <v>14698</v>
      </c>
      <c r="BA109" s="44" t="str">
        <f t="shared" si="38"/>
        <v>1 290.00</v>
      </c>
      <c r="BB109" s="44" t="str">
        <f t="shared" si="39"/>
        <v>1 269.00</v>
      </c>
      <c r="BC109" s="44" t="str">
        <f t="shared" si="40"/>
        <v>1 299.00</v>
      </c>
      <c r="BD109" s="44" t="str">
        <f t="shared" si="41"/>
        <v>3 858.00</v>
      </c>
      <c r="BE109" s="44" t="str">
        <f t="shared" si="42"/>
        <v>1 355.00</v>
      </c>
      <c r="BF109" s="44" t="str">
        <f t="shared" si="43"/>
        <v>1 355.00</v>
      </c>
      <c r="BG109" s="44" t="str">
        <f t="shared" si="44"/>
        <v>1 355.00</v>
      </c>
      <c r="BH109" s="44" t="str">
        <f t="shared" si="45"/>
        <v>4 065.00</v>
      </c>
      <c r="BI109" s="44" t="str">
        <f t="shared" si="46"/>
        <v>1 355.00</v>
      </c>
      <c r="BJ109" s="44" t="str">
        <f t="shared" si="47"/>
        <v>1 355.00</v>
      </c>
      <c r="BK109" s="44" t="str">
        <f t="shared" si="48"/>
        <v>1 355.00</v>
      </c>
      <c r="BL109" s="44" t="str">
        <f t="shared" si="49"/>
        <v>4 065.00</v>
      </c>
      <c r="BM109" s="44" t="str">
        <f t="shared" si="50"/>
        <v>1 355.00</v>
      </c>
      <c r="BN109" s="44" t="str">
        <f t="shared" si="51"/>
        <v>894.00</v>
      </c>
      <c r="BO109" s="44" t="str">
        <f t="shared" si="52"/>
        <v>461.00</v>
      </c>
      <c r="BP109" s="44" t="str">
        <f t="shared" si="53"/>
        <v>2 710.00</v>
      </c>
      <c r="BQ109" s="44" t="str">
        <f t="shared" si="54"/>
        <v>10 840.00</v>
      </c>
      <c r="BR109" s="44" t="str">
        <f t="shared" si="55"/>
        <v>14 698.00</v>
      </c>
    </row>
    <row r="110" spans="1:70" ht="15" customHeight="1">
      <c r="A110" s="11">
        <f t="shared" si="63"/>
        <v>109</v>
      </c>
      <c r="B110" s="11">
        <v>6</v>
      </c>
      <c r="C110" s="48">
        <v>838</v>
      </c>
      <c r="D110" s="6" t="s">
        <v>1740</v>
      </c>
      <c r="E110" s="30" t="s">
        <v>2135</v>
      </c>
      <c r="F110" s="29" t="s">
        <v>2089</v>
      </c>
      <c r="G110" s="29"/>
      <c r="H110" s="62" t="s">
        <v>71</v>
      </c>
      <c r="I110" s="59" t="s">
        <v>72</v>
      </c>
      <c r="J110" s="83" t="s">
        <v>2135</v>
      </c>
      <c r="K110" s="91" t="s">
        <v>455</v>
      </c>
      <c r="L110" s="89"/>
      <c r="M110" s="104"/>
      <c r="N110" s="89"/>
      <c r="O110" s="80" t="s">
        <v>526</v>
      </c>
      <c r="P110" s="87" t="s">
        <v>455</v>
      </c>
      <c r="Q110" s="82" t="s">
        <v>455</v>
      </c>
      <c r="R110" s="82" t="s">
        <v>455</v>
      </c>
      <c r="S110" s="82"/>
      <c r="T110" s="87" t="s">
        <v>701</v>
      </c>
      <c r="U110" s="87" t="s">
        <v>455</v>
      </c>
      <c r="V110" s="87" t="s">
        <v>455</v>
      </c>
      <c r="W110" s="87" t="s">
        <v>455</v>
      </c>
      <c r="X110" s="87"/>
      <c r="Y110" s="87" t="s">
        <v>702</v>
      </c>
      <c r="Z110" s="87" t="s">
        <v>455</v>
      </c>
      <c r="AA110" s="87" t="s">
        <v>455</v>
      </c>
      <c r="AB110" s="87" t="s">
        <v>455</v>
      </c>
      <c r="AC110" s="87"/>
      <c r="AD110" s="87" t="s">
        <v>702</v>
      </c>
      <c r="AE110" s="121" t="s">
        <v>455</v>
      </c>
      <c r="AF110" s="80" t="s">
        <v>91</v>
      </c>
      <c r="AG110" s="135" t="s">
        <v>2585</v>
      </c>
      <c r="AH110" s="198">
        <v>1268</v>
      </c>
      <c r="AI110" s="198">
        <v>1282</v>
      </c>
      <c r="AJ110" s="198">
        <v>1308</v>
      </c>
      <c r="AK110" s="199">
        <f t="shared" si="57"/>
        <v>3858</v>
      </c>
      <c r="AL110" s="175">
        <v>1355</v>
      </c>
      <c r="AM110" s="175">
        <v>1355</v>
      </c>
      <c r="AN110" s="175">
        <v>1355</v>
      </c>
      <c r="AO110" s="176">
        <f t="shared" si="58"/>
        <v>4065</v>
      </c>
      <c r="AP110" s="175">
        <v>1355</v>
      </c>
      <c r="AQ110" s="175">
        <v>1355</v>
      </c>
      <c r="AR110" s="175">
        <v>1355</v>
      </c>
      <c r="AS110" s="176">
        <f t="shared" si="59"/>
        <v>4065</v>
      </c>
      <c r="AT110" s="175">
        <v>1355</v>
      </c>
      <c r="AU110" s="177">
        <v>894</v>
      </c>
      <c r="AV110" s="179">
        <v>461</v>
      </c>
      <c r="AW110" s="178">
        <f t="shared" si="60"/>
        <v>2710</v>
      </c>
      <c r="AX110" s="179">
        <f t="shared" si="61"/>
        <v>10840</v>
      </c>
      <c r="AY110" s="179">
        <f t="shared" si="62"/>
        <v>14698</v>
      </c>
      <c r="BA110" s="44" t="str">
        <f t="shared" si="38"/>
        <v>1 268.00</v>
      </c>
      <c r="BB110" s="44" t="str">
        <f t="shared" si="39"/>
        <v>1 282.00</v>
      </c>
      <c r="BC110" s="44" t="str">
        <f t="shared" si="40"/>
        <v>1 308.00</v>
      </c>
      <c r="BD110" s="44" t="str">
        <f t="shared" si="41"/>
        <v>3 858.00</v>
      </c>
      <c r="BE110" s="44" t="str">
        <f t="shared" si="42"/>
        <v>1 355.00</v>
      </c>
      <c r="BF110" s="44" t="str">
        <f t="shared" si="43"/>
        <v>1 355.00</v>
      </c>
      <c r="BG110" s="44" t="str">
        <f t="shared" si="44"/>
        <v>1 355.00</v>
      </c>
      <c r="BH110" s="44" t="str">
        <f t="shared" si="45"/>
        <v>4 065.00</v>
      </c>
      <c r="BI110" s="44" t="str">
        <f t="shared" si="46"/>
        <v>1 355.00</v>
      </c>
      <c r="BJ110" s="44" t="str">
        <f t="shared" si="47"/>
        <v>1 355.00</v>
      </c>
      <c r="BK110" s="44" t="str">
        <f t="shared" si="48"/>
        <v>1 355.00</v>
      </c>
      <c r="BL110" s="44" t="str">
        <f t="shared" si="49"/>
        <v>4 065.00</v>
      </c>
      <c r="BM110" s="44" t="str">
        <f t="shared" si="50"/>
        <v>1 355.00</v>
      </c>
      <c r="BN110" s="44" t="str">
        <f t="shared" si="51"/>
        <v>894.00</v>
      </c>
      <c r="BO110" s="44" t="str">
        <f t="shared" si="52"/>
        <v>461.00</v>
      </c>
      <c r="BP110" s="44" t="str">
        <f t="shared" si="53"/>
        <v>2 710.00</v>
      </c>
      <c r="BQ110" s="44" t="str">
        <f t="shared" si="54"/>
        <v>10 840.00</v>
      </c>
      <c r="BR110" s="44" t="str">
        <f t="shared" si="55"/>
        <v>14 698.00</v>
      </c>
    </row>
    <row r="111" spans="1:70" ht="15" customHeight="1">
      <c r="A111" s="11">
        <f t="shared" si="63"/>
        <v>110</v>
      </c>
      <c r="B111" s="11">
        <v>6</v>
      </c>
      <c r="C111" s="48">
        <v>844</v>
      </c>
      <c r="D111" s="5" t="s">
        <v>1321</v>
      </c>
      <c r="E111" s="32" t="s">
        <v>2136</v>
      </c>
      <c r="F111" s="15" t="s">
        <v>2137</v>
      </c>
      <c r="G111" s="15"/>
      <c r="H111" s="58" t="s">
        <v>73</v>
      </c>
      <c r="I111" s="59" t="s">
        <v>74</v>
      </c>
      <c r="J111" s="84" t="s">
        <v>461</v>
      </c>
      <c r="K111" s="66" t="s">
        <v>455</v>
      </c>
      <c r="L111" s="89"/>
      <c r="M111" s="104"/>
      <c r="N111" s="89"/>
      <c r="O111" s="84" t="s">
        <v>526</v>
      </c>
      <c r="P111" s="85" t="s">
        <v>455</v>
      </c>
      <c r="Q111" s="77" t="s">
        <v>455</v>
      </c>
      <c r="R111" s="77" t="s">
        <v>455</v>
      </c>
      <c r="S111" s="77"/>
      <c r="T111" s="85" t="s">
        <v>703</v>
      </c>
      <c r="U111" s="85" t="s">
        <v>455</v>
      </c>
      <c r="V111" s="85" t="s">
        <v>455</v>
      </c>
      <c r="W111" s="85" t="s">
        <v>455</v>
      </c>
      <c r="X111" s="85"/>
      <c r="Y111" s="85" t="s">
        <v>704</v>
      </c>
      <c r="Z111" s="85" t="s">
        <v>455</v>
      </c>
      <c r="AA111" s="85" t="s">
        <v>455</v>
      </c>
      <c r="AB111" s="85" t="s">
        <v>455</v>
      </c>
      <c r="AC111" s="85"/>
      <c r="AD111" s="85" t="s">
        <v>704</v>
      </c>
      <c r="AE111" s="119" t="s">
        <v>455</v>
      </c>
      <c r="AF111" s="84" t="s">
        <v>92</v>
      </c>
      <c r="AG111" s="107" t="s">
        <v>2585</v>
      </c>
      <c r="AH111" s="198">
        <v>1278.8</v>
      </c>
      <c r="AI111" s="198">
        <v>1278</v>
      </c>
      <c r="AJ111" s="198">
        <v>1301.2</v>
      </c>
      <c r="AK111" s="199">
        <f t="shared" si="57"/>
        <v>3858</v>
      </c>
      <c r="AL111" s="175">
        <v>1355</v>
      </c>
      <c r="AM111" s="175">
        <v>1355</v>
      </c>
      <c r="AN111" s="175">
        <v>1355</v>
      </c>
      <c r="AO111" s="176">
        <f t="shared" si="58"/>
        <v>4065</v>
      </c>
      <c r="AP111" s="175">
        <v>1355</v>
      </c>
      <c r="AQ111" s="175">
        <v>1355</v>
      </c>
      <c r="AR111" s="175">
        <v>1355</v>
      </c>
      <c r="AS111" s="176">
        <f t="shared" si="59"/>
        <v>4065</v>
      </c>
      <c r="AT111" s="175">
        <v>1355</v>
      </c>
      <c r="AU111" s="177">
        <v>894</v>
      </c>
      <c r="AV111" s="179">
        <v>461</v>
      </c>
      <c r="AW111" s="178">
        <f t="shared" si="60"/>
        <v>2710</v>
      </c>
      <c r="AX111" s="179">
        <f t="shared" si="61"/>
        <v>10840</v>
      </c>
      <c r="AY111" s="179">
        <f t="shared" si="62"/>
        <v>14698</v>
      </c>
      <c r="BA111" s="44" t="str">
        <f t="shared" si="38"/>
        <v>1 278.80</v>
      </c>
      <c r="BB111" s="44" t="str">
        <f t="shared" si="39"/>
        <v>1 278.00</v>
      </c>
      <c r="BC111" s="44" t="str">
        <f t="shared" si="40"/>
        <v>1 301.20</v>
      </c>
      <c r="BD111" s="44" t="str">
        <f t="shared" si="41"/>
        <v>3 858.00</v>
      </c>
      <c r="BE111" s="44" t="str">
        <f t="shared" si="42"/>
        <v>1 355.00</v>
      </c>
      <c r="BF111" s="44" t="str">
        <f t="shared" si="43"/>
        <v>1 355.00</v>
      </c>
      <c r="BG111" s="44" t="str">
        <f t="shared" si="44"/>
        <v>1 355.00</v>
      </c>
      <c r="BH111" s="44" t="str">
        <f t="shared" si="45"/>
        <v>4 065.00</v>
      </c>
      <c r="BI111" s="44" t="str">
        <f t="shared" si="46"/>
        <v>1 355.00</v>
      </c>
      <c r="BJ111" s="44" t="str">
        <f t="shared" si="47"/>
        <v>1 355.00</v>
      </c>
      <c r="BK111" s="44" t="str">
        <f t="shared" si="48"/>
        <v>1 355.00</v>
      </c>
      <c r="BL111" s="44" t="str">
        <f t="shared" si="49"/>
        <v>4 065.00</v>
      </c>
      <c r="BM111" s="44" t="str">
        <f t="shared" si="50"/>
        <v>1 355.00</v>
      </c>
      <c r="BN111" s="44" t="str">
        <f t="shared" si="51"/>
        <v>894.00</v>
      </c>
      <c r="BO111" s="44" t="str">
        <f t="shared" si="52"/>
        <v>461.00</v>
      </c>
      <c r="BP111" s="44" t="str">
        <f t="shared" si="53"/>
        <v>2 710.00</v>
      </c>
      <c r="BQ111" s="44" t="str">
        <f t="shared" si="54"/>
        <v>10 840.00</v>
      </c>
      <c r="BR111" s="44" t="str">
        <f t="shared" si="55"/>
        <v>14 698.00</v>
      </c>
    </row>
    <row r="112" spans="1:70" ht="15" customHeight="1">
      <c r="A112" s="11">
        <f t="shared" si="63"/>
        <v>111</v>
      </c>
      <c r="B112" s="11">
        <v>6</v>
      </c>
      <c r="C112" s="48">
        <v>846</v>
      </c>
      <c r="D112" s="5" t="s">
        <v>1322</v>
      </c>
      <c r="E112" s="22" t="s">
        <v>2138</v>
      </c>
      <c r="F112" s="15" t="s">
        <v>2139</v>
      </c>
      <c r="G112" s="15"/>
      <c r="H112" s="58" t="s">
        <v>75</v>
      </c>
      <c r="I112" s="59" t="s">
        <v>76</v>
      </c>
      <c r="J112" s="84" t="s">
        <v>2138</v>
      </c>
      <c r="K112" s="66" t="s">
        <v>455</v>
      </c>
      <c r="L112" s="89"/>
      <c r="M112" s="104"/>
      <c r="N112" s="89"/>
      <c r="O112" s="84" t="s">
        <v>526</v>
      </c>
      <c r="P112" s="85" t="s">
        <v>455</v>
      </c>
      <c r="Q112" s="77" t="s">
        <v>455</v>
      </c>
      <c r="R112" s="77" t="s">
        <v>455</v>
      </c>
      <c r="S112" s="77"/>
      <c r="T112" s="85" t="s">
        <v>705</v>
      </c>
      <c r="U112" s="85" t="s">
        <v>455</v>
      </c>
      <c r="V112" s="85" t="s">
        <v>455</v>
      </c>
      <c r="W112" s="85" t="s">
        <v>455</v>
      </c>
      <c r="X112" s="85"/>
      <c r="Y112" s="85" t="s">
        <v>706</v>
      </c>
      <c r="Z112" s="85" t="s">
        <v>455</v>
      </c>
      <c r="AA112" s="85" t="s">
        <v>455</v>
      </c>
      <c r="AB112" s="85" t="s">
        <v>455</v>
      </c>
      <c r="AC112" s="85"/>
      <c r="AD112" s="85" t="s">
        <v>706</v>
      </c>
      <c r="AE112" s="119" t="s">
        <v>455</v>
      </c>
      <c r="AF112" s="84" t="s">
        <v>93</v>
      </c>
      <c r="AG112" s="107" t="s">
        <v>2585</v>
      </c>
      <c r="AH112" s="198">
        <v>1257</v>
      </c>
      <c r="AI112" s="198">
        <v>1273</v>
      </c>
      <c r="AJ112" s="198">
        <v>1328</v>
      </c>
      <c r="AK112" s="199">
        <f t="shared" si="57"/>
        <v>3858</v>
      </c>
      <c r="AL112" s="175">
        <v>1355</v>
      </c>
      <c r="AM112" s="175">
        <v>1355</v>
      </c>
      <c r="AN112" s="175">
        <v>1355</v>
      </c>
      <c r="AO112" s="176">
        <f t="shared" si="58"/>
        <v>4065</v>
      </c>
      <c r="AP112" s="175">
        <v>1355</v>
      </c>
      <c r="AQ112" s="175">
        <v>1355</v>
      </c>
      <c r="AR112" s="175">
        <v>1355</v>
      </c>
      <c r="AS112" s="176">
        <f t="shared" si="59"/>
        <v>4065</v>
      </c>
      <c r="AT112" s="175">
        <v>1355</v>
      </c>
      <c r="AU112" s="177">
        <v>894</v>
      </c>
      <c r="AV112" s="179">
        <v>461</v>
      </c>
      <c r="AW112" s="178">
        <f t="shared" si="60"/>
        <v>2710</v>
      </c>
      <c r="AX112" s="179">
        <f t="shared" si="61"/>
        <v>10840</v>
      </c>
      <c r="AY112" s="179">
        <f t="shared" si="62"/>
        <v>14698</v>
      </c>
      <c r="BA112" s="44" t="str">
        <f t="shared" si="38"/>
        <v>1 257.00</v>
      </c>
      <c r="BB112" s="44" t="str">
        <f t="shared" si="39"/>
        <v>1 273.00</v>
      </c>
      <c r="BC112" s="44" t="str">
        <f t="shared" si="40"/>
        <v>1 328.00</v>
      </c>
      <c r="BD112" s="44" t="str">
        <f t="shared" si="41"/>
        <v>3 858.00</v>
      </c>
      <c r="BE112" s="44" t="str">
        <f t="shared" si="42"/>
        <v>1 355.00</v>
      </c>
      <c r="BF112" s="44" t="str">
        <f t="shared" si="43"/>
        <v>1 355.00</v>
      </c>
      <c r="BG112" s="44" t="str">
        <f t="shared" si="44"/>
        <v>1 355.00</v>
      </c>
      <c r="BH112" s="44" t="str">
        <f t="shared" si="45"/>
        <v>4 065.00</v>
      </c>
      <c r="BI112" s="44" t="str">
        <f t="shared" si="46"/>
        <v>1 355.00</v>
      </c>
      <c r="BJ112" s="44" t="str">
        <f t="shared" si="47"/>
        <v>1 355.00</v>
      </c>
      <c r="BK112" s="44" t="str">
        <f t="shared" si="48"/>
        <v>1 355.00</v>
      </c>
      <c r="BL112" s="44" t="str">
        <f t="shared" si="49"/>
        <v>4 065.00</v>
      </c>
      <c r="BM112" s="44" t="str">
        <f t="shared" si="50"/>
        <v>1 355.00</v>
      </c>
      <c r="BN112" s="44" t="str">
        <f t="shared" si="51"/>
        <v>894.00</v>
      </c>
      <c r="BO112" s="44" t="str">
        <f t="shared" si="52"/>
        <v>461.00</v>
      </c>
      <c r="BP112" s="44" t="str">
        <f t="shared" si="53"/>
        <v>2 710.00</v>
      </c>
      <c r="BQ112" s="44" t="str">
        <f t="shared" si="54"/>
        <v>10 840.00</v>
      </c>
      <c r="BR112" s="44" t="str">
        <f t="shared" si="55"/>
        <v>14 698.00</v>
      </c>
    </row>
    <row r="113" spans="1:70" ht="15" customHeight="1">
      <c r="A113" s="11">
        <f t="shared" si="63"/>
        <v>112</v>
      </c>
      <c r="B113" s="11">
        <v>6</v>
      </c>
      <c r="C113" s="48">
        <v>847</v>
      </c>
      <c r="D113" s="5" t="s">
        <v>1323</v>
      </c>
      <c r="E113" s="22" t="s">
        <v>2140</v>
      </c>
      <c r="F113" s="15" t="s">
        <v>2141</v>
      </c>
      <c r="G113" s="15"/>
      <c r="H113" s="58" t="s">
        <v>1243</v>
      </c>
      <c r="I113" s="59" t="s">
        <v>1244</v>
      </c>
      <c r="J113" s="84" t="s">
        <v>2140</v>
      </c>
      <c r="K113" s="66" t="s">
        <v>455</v>
      </c>
      <c r="L113" s="89"/>
      <c r="M113" s="104"/>
      <c r="N113" s="89"/>
      <c r="O113" s="84" t="s">
        <v>529</v>
      </c>
      <c r="P113" s="85" t="s">
        <v>455</v>
      </c>
      <c r="Q113" s="77" t="s">
        <v>455</v>
      </c>
      <c r="R113" s="77" t="s">
        <v>455</v>
      </c>
      <c r="S113" s="77"/>
      <c r="T113" s="85" t="s">
        <v>707</v>
      </c>
      <c r="U113" s="85" t="s">
        <v>455</v>
      </c>
      <c r="V113" s="85" t="s">
        <v>455</v>
      </c>
      <c r="W113" s="85" t="s">
        <v>455</v>
      </c>
      <c r="X113" s="85"/>
      <c r="Y113" s="85" t="s">
        <v>708</v>
      </c>
      <c r="Z113" s="85" t="s">
        <v>455</v>
      </c>
      <c r="AA113" s="85" t="s">
        <v>455</v>
      </c>
      <c r="AB113" s="85" t="s">
        <v>455</v>
      </c>
      <c r="AC113" s="85"/>
      <c r="AD113" s="85" t="s">
        <v>708</v>
      </c>
      <c r="AE113" s="119" t="s">
        <v>455</v>
      </c>
      <c r="AF113" s="84" t="s">
        <v>94</v>
      </c>
      <c r="AG113" s="107" t="s">
        <v>2585</v>
      </c>
      <c r="AH113" s="198">
        <v>1600</v>
      </c>
      <c r="AI113" s="198">
        <v>1600</v>
      </c>
      <c r="AJ113" s="198">
        <v>1624</v>
      </c>
      <c r="AK113" s="199">
        <f t="shared" si="57"/>
        <v>4824</v>
      </c>
      <c r="AL113" s="175">
        <v>1693</v>
      </c>
      <c r="AM113" s="175">
        <v>1693</v>
      </c>
      <c r="AN113" s="175">
        <v>1693</v>
      </c>
      <c r="AO113" s="176">
        <f t="shared" si="58"/>
        <v>5079</v>
      </c>
      <c r="AP113" s="175">
        <v>1693</v>
      </c>
      <c r="AQ113" s="175">
        <v>1693</v>
      </c>
      <c r="AR113" s="175">
        <v>1693</v>
      </c>
      <c r="AS113" s="176">
        <f t="shared" si="59"/>
        <v>5079</v>
      </c>
      <c r="AT113" s="175">
        <v>1693</v>
      </c>
      <c r="AU113" s="177">
        <v>1117</v>
      </c>
      <c r="AV113" s="179">
        <v>576</v>
      </c>
      <c r="AW113" s="178">
        <f t="shared" si="60"/>
        <v>3386</v>
      </c>
      <c r="AX113" s="179">
        <f t="shared" si="61"/>
        <v>13544</v>
      </c>
      <c r="AY113" s="179">
        <f t="shared" si="62"/>
        <v>18368</v>
      </c>
      <c r="BA113" s="44" t="str">
        <f t="shared" si="38"/>
        <v>1 600.00</v>
      </c>
      <c r="BB113" s="44" t="str">
        <f t="shared" si="39"/>
        <v>1 600.00</v>
      </c>
      <c r="BC113" s="44" t="str">
        <f t="shared" si="40"/>
        <v>1 624.00</v>
      </c>
      <c r="BD113" s="44" t="str">
        <f t="shared" si="41"/>
        <v>4 824.00</v>
      </c>
      <c r="BE113" s="44" t="str">
        <f t="shared" si="42"/>
        <v>1 693.00</v>
      </c>
      <c r="BF113" s="44" t="str">
        <f t="shared" si="43"/>
        <v>1 693.00</v>
      </c>
      <c r="BG113" s="44" t="str">
        <f t="shared" si="44"/>
        <v>1 693.00</v>
      </c>
      <c r="BH113" s="44" t="str">
        <f t="shared" si="45"/>
        <v>5 079.00</v>
      </c>
      <c r="BI113" s="44" t="str">
        <f t="shared" si="46"/>
        <v>1 693.00</v>
      </c>
      <c r="BJ113" s="44" t="str">
        <f t="shared" si="47"/>
        <v>1 693.00</v>
      </c>
      <c r="BK113" s="44" t="str">
        <f t="shared" si="48"/>
        <v>1 693.00</v>
      </c>
      <c r="BL113" s="44" t="str">
        <f t="shared" si="49"/>
        <v>5 079.00</v>
      </c>
      <c r="BM113" s="44" t="str">
        <f t="shared" si="50"/>
        <v>1 693.00</v>
      </c>
      <c r="BN113" s="44" t="str">
        <f t="shared" si="51"/>
        <v>1 117.00</v>
      </c>
      <c r="BO113" s="44" t="str">
        <f t="shared" si="52"/>
        <v>576.00</v>
      </c>
      <c r="BP113" s="44" t="str">
        <f t="shared" si="53"/>
        <v>3 386.00</v>
      </c>
      <c r="BQ113" s="44" t="str">
        <f t="shared" si="54"/>
        <v>13 544.00</v>
      </c>
      <c r="BR113" s="44" t="str">
        <f t="shared" si="55"/>
        <v>18 368.00</v>
      </c>
    </row>
    <row r="114" spans="1:70" ht="15" customHeight="1">
      <c r="A114" s="11">
        <f t="shared" si="63"/>
        <v>113</v>
      </c>
      <c r="B114" s="11">
        <v>6</v>
      </c>
      <c r="C114" s="48">
        <v>849</v>
      </c>
      <c r="D114" s="5" t="s">
        <v>1646</v>
      </c>
      <c r="E114" s="22" t="s">
        <v>2142</v>
      </c>
      <c r="F114" s="15" t="s">
        <v>2143</v>
      </c>
      <c r="G114" s="15"/>
      <c r="H114" s="58" t="s">
        <v>1245</v>
      </c>
      <c r="I114" s="59" t="s">
        <v>1246</v>
      </c>
      <c r="J114" s="84" t="s">
        <v>462</v>
      </c>
      <c r="K114" s="66" t="s">
        <v>455</v>
      </c>
      <c r="L114" s="89"/>
      <c r="M114" s="104"/>
      <c r="N114" s="89"/>
      <c r="O114" s="84" t="s">
        <v>526</v>
      </c>
      <c r="P114" s="85" t="s">
        <v>455</v>
      </c>
      <c r="Q114" s="77" t="s">
        <v>455</v>
      </c>
      <c r="R114" s="77" t="s">
        <v>455</v>
      </c>
      <c r="S114" s="77"/>
      <c r="T114" s="85" t="s">
        <v>709</v>
      </c>
      <c r="U114" s="85" t="s">
        <v>455</v>
      </c>
      <c r="V114" s="85" t="s">
        <v>455</v>
      </c>
      <c r="W114" s="85" t="s">
        <v>455</v>
      </c>
      <c r="X114" s="85"/>
      <c r="Y114" s="85" t="s">
        <v>710</v>
      </c>
      <c r="Z114" s="85" t="s">
        <v>455</v>
      </c>
      <c r="AA114" s="85" t="s">
        <v>455</v>
      </c>
      <c r="AB114" s="85" t="s">
        <v>455</v>
      </c>
      <c r="AC114" s="85"/>
      <c r="AD114" s="85" t="s">
        <v>710</v>
      </c>
      <c r="AE114" s="119" t="s">
        <v>455</v>
      </c>
      <c r="AF114" s="84" t="s">
        <v>95</v>
      </c>
      <c r="AG114" s="107" t="s">
        <v>96</v>
      </c>
      <c r="AH114" s="198">
        <v>1920</v>
      </c>
      <c r="AI114" s="198">
        <v>1974</v>
      </c>
      <c r="AJ114" s="198">
        <v>1896</v>
      </c>
      <c r="AK114" s="199">
        <f t="shared" si="57"/>
        <v>5790</v>
      </c>
      <c r="AL114" s="175">
        <v>2033</v>
      </c>
      <c r="AM114" s="175">
        <v>2033</v>
      </c>
      <c r="AN114" s="175">
        <v>2033</v>
      </c>
      <c r="AO114" s="176">
        <f t="shared" si="58"/>
        <v>6099</v>
      </c>
      <c r="AP114" s="175">
        <v>2033</v>
      </c>
      <c r="AQ114" s="175">
        <v>2033</v>
      </c>
      <c r="AR114" s="175">
        <v>2033</v>
      </c>
      <c r="AS114" s="176">
        <f t="shared" si="59"/>
        <v>6099</v>
      </c>
      <c r="AT114" s="175">
        <v>2033</v>
      </c>
      <c r="AU114" s="177">
        <v>1342</v>
      </c>
      <c r="AV114" s="179">
        <v>691</v>
      </c>
      <c r="AW114" s="178">
        <f t="shared" si="60"/>
        <v>4066</v>
      </c>
      <c r="AX114" s="179">
        <f t="shared" si="61"/>
        <v>16264</v>
      </c>
      <c r="AY114" s="179">
        <f t="shared" si="62"/>
        <v>22054</v>
      </c>
      <c r="BA114" s="44" t="str">
        <f t="shared" si="38"/>
        <v>1 920.00</v>
      </c>
      <c r="BB114" s="44" t="str">
        <f t="shared" si="39"/>
        <v>1 974.00</v>
      </c>
      <c r="BC114" s="44" t="str">
        <f t="shared" si="40"/>
        <v>1 896.00</v>
      </c>
      <c r="BD114" s="44" t="str">
        <f t="shared" si="41"/>
        <v>5 790.00</v>
      </c>
      <c r="BE114" s="44" t="str">
        <f t="shared" si="42"/>
        <v>2 033.00</v>
      </c>
      <c r="BF114" s="44" t="str">
        <f t="shared" si="43"/>
        <v>2 033.00</v>
      </c>
      <c r="BG114" s="44" t="str">
        <f t="shared" si="44"/>
        <v>2 033.00</v>
      </c>
      <c r="BH114" s="44" t="str">
        <f t="shared" si="45"/>
        <v>6 099.00</v>
      </c>
      <c r="BI114" s="44" t="str">
        <f t="shared" si="46"/>
        <v>2 033.00</v>
      </c>
      <c r="BJ114" s="44" t="str">
        <f t="shared" si="47"/>
        <v>2 033.00</v>
      </c>
      <c r="BK114" s="44" t="str">
        <f t="shared" si="48"/>
        <v>2 033.00</v>
      </c>
      <c r="BL114" s="44" t="str">
        <f t="shared" si="49"/>
        <v>6 099.00</v>
      </c>
      <c r="BM114" s="44" t="str">
        <f t="shared" si="50"/>
        <v>2 033.00</v>
      </c>
      <c r="BN114" s="44" t="str">
        <f t="shared" si="51"/>
        <v>1 342.00</v>
      </c>
      <c r="BO114" s="44" t="str">
        <f t="shared" si="52"/>
        <v>691.00</v>
      </c>
      <c r="BP114" s="44" t="str">
        <f t="shared" si="53"/>
        <v>4 066.00</v>
      </c>
      <c r="BQ114" s="44" t="str">
        <f t="shared" si="54"/>
        <v>16 264.00</v>
      </c>
      <c r="BR114" s="44" t="str">
        <f t="shared" si="55"/>
        <v>22 054.00</v>
      </c>
    </row>
    <row r="115" spans="1:70" ht="15" customHeight="1">
      <c r="A115" s="11">
        <f t="shared" si="63"/>
        <v>114</v>
      </c>
      <c r="B115" s="11">
        <v>6</v>
      </c>
      <c r="C115" s="48">
        <v>851</v>
      </c>
      <c r="D115" s="5" t="s">
        <v>1647</v>
      </c>
      <c r="E115" s="32" t="s">
        <v>2144</v>
      </c>
      <c r="F115" s="15" t="s">
        <v>2145</v>
      </c>
      <c r="G115" s="15"/>
      <c r="H115" s="58" t="s">
        <v>1247</v>
      </c>
      <c r="I115" s="59" t="s">
        <v>1248</v>
      </c>
      <c r="J115" s="84" t="s">
        <v>2144</v>
      </c>
      <c r="K115" s="66" t="s">
        <v>455</v>
      </c>
      <c r="L115" s="89"/>
      <c r="M115" s="104"/>
      <c r="N115" s="89"/>
      <c r="O115" s="84" t="s">
        <v>526</v>
      </c>
      <c r="P115" s="85" t="s">
        <v>455</v>
      </c>
      <c r="Q115" s="77" t="s">
        <v>455</v>
      </c>
      <c r="R115" s="77" t="s">
        <v>455</v>
      </c>
      <c r="S115" s="77"/>
      <c r="T115" s="85" t="s">
        <v>711</v>
      </c>
      <c r="U115" s="85" t="s">
        <v>455</v>
      </c>
      <c r="V115" s="85" t="s">
        <v>455</v>
      </c>
      <c r="W115" s="85" t="s">
        <v>455</v>
      </c>
      <c r="X115" s="85"/>
      <c r="Y115" s="85" t="s">
        <v>712</v>
      </c>
      <c r="Z115" s="85" t="s">
        <v>455</v>
      </c>
      <c r="AA115" s="85" t="s">
        <v>455</v>
      </c>
      <c r="AB115" s="85" t="s">
        <v>455</v>
      </c>
      <c r="AC115" s="85"/>
      <c r="AD115" s="85" t="s">
        <v>712</v>
      </c>
      <c r="AE115" s="119" t="s">
        <v>455</v>
      </c>
      <c r="AF115" s="84" t="s">
        <v>97</v>
      </c>
      <c r="AG115" s="107" t="s">
        <v>2585</v>
      </c>
      <c r="AH115" s="198">
        <v>1020</v>
      </c>
      <c r="AI115" s="198">
        <v>1124</v>
      </c>
      <c r="AJ115" s="198">
        <v>1072</v>
      </c>
      <c r="AK115" s="199">
        <f t="shared" si="57"/>
        <v>3216</v>
      </c>
      <c r="AL115" s="175">
        <v>1130</v>
      </c>
      <c r="AM115" s="175">
        <v>1130</v>
      </c>
      <c r="AN115" s="175">
        <v>1130</v>
      </c>
      <c r="AO115" s="176">
        <f t="shared" si="58"/>
        <v>3390</v>
      </c>
      <c r="AP115" s="175">
        <v>1130</v>
      </c>
      <c r="AQ115" s="175">
        <v>1130</v>
      </c>
      <c r="AR115" s="175">
        <v>1130</v>
      </c>
      <c r="AS115" s="176">
        <f t="shared" si="59"/>
        <v>3390</v>
      </c>
      <c r="AT115" s="175">
        <v>1130</v>
      </c>
      <c r="AU115" s="177">
        <v>746</v>
      </c>
      <c r="AV115" s="179">
        <v>384</v>
      </c>
      <c r="AW115" s="178">
        <f t="shared" si="60"/>
        <v>2260</v>
      </c>
      <c r="AX115" s="179">
        <f t="shared" si="61"/>
        <v>9040</v>
      </c>
      <c r="AY115" s="179">
        <f t="shared" si="62"/>
        <v>12256</v>
      </c>
      <c r="BA115" s="44" t="str">
        <f t="shared" si="38"/>
        <v>1 020.00</v>
      </c>
      <c r="BB115" s="44" t="str">
        <f t="shared" si="39"/>
        <v>1 124.00</v>
      </c>
      <c r="BC115" s="44" t="str">
        <f t="shared" si="40"/>
        <v>1 072.00</v>
      </c>
      <c r="BD115" s="44" t="str">
        <f t="shared" si="41"/>
        <v>3 216.00</v>
      </c>
      <c r="BE115" s="44" t="str">
        <f t="shared" si="42"/>
        <v>1 130.00</v>
      </c>
      <c r="BF115" s="44" t="str">
        <f t="shared" si="43"/>
        <v>1 130.00</v>
      </c>
      <c r="BG115" s="44" t="str">
        <f t="shared" si="44"/>
        <v>1 130.00</v>
      </c>
      <c r="BH115" s="44" t="str">
        <f t="shared" si="45"/>
        <v>3 390.00</v>
      </c>
      <c r="BI115" s="44" t="str">
        <f t="shared" si="46"/>
        <v>1 130.00</v>
      </c>
      <c r="BJ115" s="44" t="str">
        <f t="shared" si="47"/>
        <v>1 130.00</v>
      </c>
      <c r="BK115" s="44" t="str">
        <f t="shared" si="48"/>
        <v>1 130.00</v>
      </c>
      <c r="BL115" s="44" t="str">
        <f t="shared" si="49"/>
        <v>3 390.00</v>
      </c>
      <c r="BM115" s="44" t="str">
        <f t="shared" si="50"/>
        <v>1 130.00</v>
      </c>
      <c r="BN115" s="44" t="str">
        <f t="shared" si="51"/>
        <v>746.00</v>
      </c>
      <c r="BO115" s="44" t="str">
        <f t="shared" si="52"/>
        <v>384.00</v>
      </c>
      <c r="BP115" s="44" t="str">
        <f t="shared" si="53"/>
        <v>2 260.00</v>
      </c>
      <c r="BQ115" s="44" t="str">
        <f t="shared" si="54"/>
        <v>9 040.00</v>
      </c>
      <c r="BR115" s="44" t="str">
        <f t="shared" si="55"/>
        <v>12 256.00</v>
      </c>
    </row>
    <row r="116" spans="1:70" ht="15" customHeight="1">
      <c r="A116" s="11">
        <f t="shared" si="63"/>
        <v>115</v>
      </c>
      <c r="B116" s="11">
        <v>6</v>
      </c>
      <c r="C116" s="48">
        <v>852</v>
      </c>
      <c r="D116" s="5" t="s">
        <v>1643</v>
      </c>
      <c r="E116" s="32" t="s">
        <v>2146</v>
      </c>
      <c r="F116" s="15" t="s">
        <v>2147</v>
      </c>
      <c r="G116" s="15"/>
      <c r="H116" s="58" t="s">
        <v>1249</v>
      </c>
      <c r="I116" s="59" t="s">
        <v>1250</v>
      </c>
      <c r="J116" s="81" t="s">
        <v>2146</v>
      </c>
      <c r="K116" s="66" t="s">
        <v>455</v>
      </c>
      <c r="L116" s="89"/>
      <c r="M116" s="104"/>
      <c r="N116" s="89"/>
      <c r="O116" s="84" t="s">
        <v>526</v>
      </c>
      <c r="P116" s="85" t="s">
        <v>455</v>
      </c>
      <c r="Q116" s="77" t="s">
        <v>455</v>
      </c>
      <c r="R116" s="77" t="s">
        <v>455</v>
      </c>
      <c r="S116" s="77"/>
      <c r="T116" s="85" t="s">
        <v>713</v>
      </c>
      <c r="U116" s="85" t="s">
        <v>455</v>
      </c>
      <c r="V116" s="85" t="s">
        <v>455</v>
      </c>
      <c r="W116" s="85" t="s">
        <v>455</v>
      </c>
      <c r="X116" s="85"/>
      <c r="Y116" s="85" t="s">
        <v>717</v>
      </c>
      <c r="Z116" s="85" t="s">
        <v>455</v>
      </c>
      <c r="AA116" s="85" t="s">
        <v>455</v>
      </c>
      <c r="AB116" s="85" t="s">
        <v>455</v>
      </c>
      <c r="AC116" s="85"/>
      <c r="AD116" s="85" t="s">
        <v>717</v>
      </c>
      <c r="AE116" s="119" t="s">
        <v>455</v>
      </c>
      <c r="AF116" s="84" t="s">
        <v>98</v>
      </c>
      <c r="AG116" s="107" t="s">
        <v>2585</v>
      </c>
      <c r="AH116" s="198">
        <v>1269</v>
      </c>
      <c r="AI116" s="198">
        <v>1281</v>
      </c>
      <c r="AJ116" s="198">
        <v>1308</v>
      </c>
      <c r="AK116" s="199">
        <f t="shared" si="57"/>
        <v>3858</v>
      </c>
      <c r="AL116" s="175">
        <v>1355</v>
      </c>
      <c r="AM116" s="175">
        <v>1355</v>
      </c>
      <c r="AN116" s="175">
        <v>1355</v>
      </c>
      <c r="AO116" s="176">
        <f t="shared" si="58"/>
        <v>4065</v>
      </c>
      <c r="AP116" s="175">
        <v>1355</v>
      </c>
      <c r="AQ116" s="175">
        <v>1355</v>
      </c>
      <c r="AR116" s="175">
        <v>1355</v>
      </c>
      <c r="AS116" s="176">
        <f t="shared" si="59"/>
        <v>4065</v>
      </c>
      <c r="AT116" s="175">
        <v>1355</v>
      </c>
      <c r="AU116" s="177">
        <v>894</v>
      </c>
      <c r="AV116" s="179">
        <v>461</v>
      </c>
      <c r="AW116" s="178">
        <f t="shared" si="60"/>
        <v>2710</v>
      </c>
      <c r="AX116" s="179">
        <f t="shared" si="61"/>
        <v>10840</v>
      </c>
      <c r="AY116" s="179">
        <f t="shared" si="62"/>
        <v>14698</v>
      </c>
      <c r="BA116" s="44" t="str">
        <f t="shared" si="38"/>
        <v>1 269.00</v>
      </c>
      <c r="BB116" s="44" t="str">
        <f t="shared" si="39"/>
        <v>1 281.00</v>
      </c>
      <c r="BC116" s="44" t="str">
        <f t="shared" si="40"/>
        <v>1 308.00</v>
      </c>
      <c r="BD116" s="44" t="str">
        <f t="shared" si="41"/>
        <v>3 858.00</v>
      </c>
      <c r="BE116" s="44" t="str">
        <f t="shared" si="42"/>
        <v>1 355.00</v>
      </c>
      <c r="BF116" s="44" t="str">
        <f t="shared" si="43"/>
        <v>1 355.00</v>
      </c>
      <c r="BG116" s="44" t="str">
        <f t="shared" si="44"/>
        <v>1 355.00</v>
      </c>
      <c r="BH116" s="44" t="str">
        <f t="shared" si="45"/>
        <v>4 065.00</v>
      </c>
      <c r="BI116" s="44" t="str">
        <f t="shared" si="46"/>
        <v>1 355.00</v>
      </c>
      <c r="BJ116" s="44" t="str">
        <f t="shared" si="47"/>
        <v>1 355.00</v>
      </c>
      <c r="BK116" s="44" t="str">
        <f t="shared" si="48"/>
        <v>1 355.00</v>
      </c>
      <c r="BL116" s="44" t="str">
        <f t="shared" si="49"/>
        <v>4 065.00</v>
      </c>
      <c r="BM116" s="44" t="str">
        <f t="shared" si="50"/>
        <v>1 355.00</v>
      </c>
      <c r="BN116" s="44" t="str">
        <f t="shared" si="51"/>
        <v>894.00</v>
      </c>
      <c r="BO116" s="44" t="str">
        <f t="shared" si="52"/>
        <v>461.00</v>
      </c>
      <c r="BP116" s="44" t="str">
        <f t="shared" si="53"/>
        <v>2 710.00</v>
      </c>
      <c r="BQ116" s="44" t="str">
        <f t="shared" si="54"/>
        <v>10 840.00</v>
      </c>
      <c r="BR116" s="44" t="str">
        <f t="shared" si="55"/>
        <v>14 698.00</v>
      </c>
    </row>
    <row r="117" spans="1:70" ht="15" customHeight="1">
      <c r="A117" s="11">
        <f t="shared" si="63"/>
        <v>116</v>
      </c>
      <c r="B117" s="11">
        <v>6</v>
      </c>
      <c r="C117" s="48">
        <v>853</v>
      </c>
      <c r="D117" s="5" t="s">
        <v>1644</v>
      </c>
      <c r="E117" s="32" t="s">
        <v>2148</v>
      </c>
      <c r="F117" s="15" t="s">
        <v>2147</v>
      </c>
      <c r="G117" s="15"/>
      <c r="H117" s="58" t="s">
        <v>1251</v>
      </c>
      <c r="I117" s="59" t="s">
        <v>1252</v>
      </c>
      <c r="J117" s="84" t="s">
        <v>463</v>
      </c>
      <c r="K117" s="66" t="s">
        <v>455</v>
      </c>
      <c r="L117" s="89"/>
      <c r="M117" s="104"/>
      <c r="N117" s="89"/>
      <c r="O117" s="84" t="s">
        <v>526</v>
      </c>
      <c r="P117" s="85" t="s">
        <v>455</v>
      </c>
      <c r="Q117" s="77" t="s">
        <v>455</v>
      </c>
      <c r="R117" s="77" t="s">
        <v>455</v>
      </c>
      <c r="S117" s="77"/>
      <c r="T117" s="85" t="s">
        <v>718</v>
      </c>
      <c r="U117" s="85" t="s">
        <v>455</v>
      </c>
      <c r="V117" s="85" t="s">
        <v>455</v>
      </c>
      <c r="W117" s="85" t="s">
        <v>455</v>
      </c>
      <c r="X117" s="85"/>
      <c r="Y117" s="85" t="s">
        <v>719</v>
      </c>
      <c r="Z117" s="85" t="s">
        <v>455</v>
      </c>
      <c r="AA117" s="85" t="s">
        <v>455</v>
      </c>
      <c r="AB117" s="85" t="s">
        <v>455</v>
      </c>
      <c r="AC117" s="85"/>
      <c r="AD117" s="85" t="s">
        <v>719</v>
      </c>
      <c r="AE117" s="119" t="s">
        <v>455</v>
      </c>
      <c r="AF117" s="84" t="s">
        <v>99</v>
      </c>
      <c r="AG117" s="107" t="s">
        <v>100</v>
      </c>
      <c r="AH117" s="198">
        <v>1277</v>
      </c>
      <c r="AI117" s="198">
        <v>1271.8</v>
      </c>
      <c r="AJ117" s="198">
        <v>1309.2</v>
      </c>
      <c r="AK117" s="199">
        <f t="shared" si="57"/>
        <v>3858</v>
      </c>
      <c r="AL117" s="175">
        <v>1355</v>
      </c>
      <c r="AM117" s="175">
        <v>1355</v>
      </c>
      <c r="AN117" s="175">
        <v>1355</v>
      </c>
      <c r="AO117" s="176">
        <f t="shared" si="58"/>
        <v>4065</v>
      </c>
      <c r="AP117" s="175">
        <v>1355</v>
      </c>
      <c r="AQ117" s="175">
        <v>1355</v>
      </c>
      <c r="AR117" s="175">
        <v>1355</v>
      </c>
      <c r="AS117" s="176">
        <f t="shared" si="59"/>
        <v>4065</v>
      </c>
      <c r="AT117" s="175">
        <v>1355</v>
      </c>
      <c r="AU117" s="177">
        <v>894</v>
      </c>
      <c r="AV117" s="179">
        <v>461</v>
      </c>
      <c r="AW117" s="178">
        <f t="shared" si="60"/>
        <v>2710</v>
      </c>
      <c r="AX117" s="179">
        <f t="shared" si="61"/>
        <v>10840</v>
      </c>
      <c r="AY117" s="179">
        <f t="shared" si="62"/>
        <v>14698</v>
      </c>
      <c r="BA117" s="44" t="str">
        <f t="shared" si="38"/>
        <v>1 277.00</v>
      </c>
      <c r="BB117" s="44" t="str">
        <f t="shared" si="39"/>
        <v>1 271.80</v>
      </c>
      <c r="BC117" s="44" t="str">
        <f t="shared" si="40"/>
        <v>1 309.20</v>
      </c>
      <c r="BD117" s="44" t="str">
        <f t="shared" si="41"/>
        <v>3 858.00</v>
      </c>
      <c r="BE117" s="44" t="str">
        <f t="shared" si="42"/>
        <v>1 355.00</v>
      </c>
      <c r="BF117" s="44" t="str">
        <f t="shared" si="43"/>
        <v>1 355.00</v>
      </c>
      <c r="BG117" s="44" t="str">
        <f t="shared" si="44"/>
        <v>1 355.00</v>
      </c>
      <c r="BH117" s="44" t="str">
        <f t="shared" si="45"/>
        <v>4 065.00</v>
      </c>
      <c r="BI117" s="44" t="str">
        <f t="shared" si="46"/>
        <v>1 355.00</v>
      </c>
      <c r="BJ117" s="44" t="str">
        <f t="shared" si="47"/>
        <v>1 355.00</v>
      </c>
      <c r="BK117" s="44" t="str">
        <f t="shared" si="48"/>
        <v>1 355.00</v>
      </c>
      <c r="BL117" s="44" t="str">
        <f t="shared" si="49"/>
        <v>4 065.00</v>
      </c>
      <c r="BM117" s="44" t="str">
        <f t="shared" si="50"/>
        <v>1 355.00</v>
      </c>
      <c r="BN117" s="44" t="str">
        <f t="shared" si="51"/>
        <v>894.00</v>
      </c>
      <c r="BO117" s="44" t="str">
        <f t="shared" si="52"/>
        <v>461.00</v>
      </c>
      <c r="BP117" s="44" t="str">
        <f t="shared" si="53"/>
        <v>2 710.00</v>
      </c>
      <c r="BQ117" s="44" t="str">
        <f t="shared" si="54"/>
        <v>10 840.00</v>
      </c>
      <c r="BR117" s="44" t="str">
        <f t="shared" si="55"/>
        <v>14 698.00</v>
      </c>
    </row>
    <row r="118" spans="1:70" s="3" customFormat="1" ht="15" customHeight="1">
      <c r="A118" s="11">
        <f t="shared" si="63"/>
        <v>117</v>
      </c>
      <c r="B118" s="9">
        <v>7</v>
      </c>
      <c r="C118" s="48">
        <v>855</v>
      </c>
      <c r="D118" s="5" t="s">
        <v>1316</v>
      </c>
      <c r="E118" s="30" t="s">
        <v>2149</v>
      </c>
      <c r="F118" s="29" t="s">
        <v>118</v>
      </c>
      <c r="G118" s="29"/>
      <c r="H118" s="62" t="s">
        <v>1253</v>
      </c>
      <c r="I118" s="59" t="s">
        <v>1254</v>
      </c>
      <c r="J118" s="80" t="s">
        <v>464</v>
      </c>
      <c r="K118" s="92" t="s">
        <v>455</v>
      </c>
      <c r="L118" s="153"/>
      <c r="M118" s="154"/>
      <c r="N118" s="153"/>
      <c r="O118" s="80" t="s">
        <v>526</v>
      </c>
      <c r="P118" s="87" t="s">
        <v>455</v>
      </c>
      <c r="Q118" s="82" t="s">
        <v>455</v>
      </c>
      <c r="R118" s="82" t="s">
        <v>455</v>
      </c>
      <c r="S118" s="82"/>
      <c r="T118" s="87" t="s">
        <v>720</v>
      </c>
      <c r="U118" s="87" t="s">
        <v>455</v>
      </c>
      <c r="V118" s="87" t="s">
        <v>455</v>
      </c>
      <c r="W118" s="87" t="s">
        <v>455</v>
      </c>
      <c r="X118" s="87"/>
      <c r="Y118" s="87" t="s">
        <v>721</v>
      </c>
      <c r="Z118" s="87" t="s">
        <v>455</v>
      </c>
      <c r="AA118" s="87" t="s">
        <v>455</v>
      </c>
      <c r="AB118" s="87" t="s">
        <v>455</v>
      </c>
      <c r="AC118" s="87"/>
      <c r="AD118" s="87" t="s">
        <v>721</v>
      </c>
      <c r="AE118" s="121" t="s">
        <v>455</v>
      </c>
      <c r="AF118" s="80" t="s">
        <v>101</v>
      </c>
      <c r="AG118" s="135" t="s">
        <v>2585</v>
      </c>
      <c r="AH118" s="198">
        <v>1237.8</v>
      </c>
      <c r="AI118" s="198">
        <v>1164</v>
      </c>
      <c r="AJ118" s="198">
        <v>1456.2</v>
      </c>
      <c r="AK118" s="199">
        <f t="shared" si="57"/>
        <v>3858</v>
      </c>
      <c r="AL118" s="175">
        <v>1355</v>
      </c>
      <c r="AM118" s="175">
        <v>1355</v>
      </c>
      <c r="AN118" s="175">
        <v>1355</v>
      </c>
      <c r="AO118" s="176">
        <f t="shared" si="58"/>
        <v>4065</v>
      </c>
      <c r="AP118" s="175">
        <v>1355</v>
      </c>
      <c r="AQ118" s="175">
        <v>1355</v>
      </c>
      <c r="AR118" s="175">
        <v>1355</v>
      </c>
      <c r="AS118" s="176">
        <f t="shared" si="59"/>
        <v>4065</v>
      </c>
      <c r="AT118" s="175">
        <v>1355</v>
      </c>
      <c r="AU118" s="179">
        <v>894</v>
      </c>
      <c r="AV118" s="179">
        <v>461</v>
      </c>
      <c r="AW118" s="178">
        <f t="shared" si="60"/>
        <v>2710</v>
      </c>
      <c r="AX118" s="179">
        <f t="shared" si="61"/>
        <v>10840</v>
      </c>
      <c r="AY118" s="179">
        <f t="shared" si="62"/>
        <v>14698</v>
      </c>
      <c r="BA118" s="44" t="str">
        <f t="shared" si="38"/>
        <v>1 237.80</v>
      </c>
      <c r="BB118" s="44" t="str">
        <f t="shared" si="39"/>
        <v>1 164.00</v>
      </c>
      <c r="BC118" s="44" t="str">
        <f t="shared" si="40"/>
        <v>1 456.20</v>
      </c>
      <c r="BD118" s="44" t="str">
        <f t="shared" si="41"/>
        <v>3 858.00</v>
      </c>
      <c r="BE118" s="44" t="str">
        <f t="shared" si="42"/>
        <v>1 355.00</v>
      </c>
      <c r="BF118" s="44" t="str">
        <f t="shared" si="43"/>
        <v>1 355.00</v>
      </c>
      <c r="BG118" s="44" t="str">
        <f t="shared" si="44"/>
        <v>1 355.00</v>
      </c>
      <c r="BH118" s="44" t="str">
        <f t="shared" si="45"/>
        <v>4 065.00</v>
      </c>
      <c r="BI118" s="44" t="str">
        <f t="shared" si="46"/>
        <v>1 355.00</v>
      </c>
      <c r="BJ118" s="44" t="str">
        <f t="shared" si="47"/>
        <v>1 355.00</v>
      </c>
      <c r="BK118" s="44" t="str">
        <f t="shared" si="48"/>
        <v>1 355.00</v>
      </c>
      <c r="BL118" s="44" t="str">
        <f t="shared" si="49"/>
        <v>4 065.00</v>
      </c>
      <c r="BM118" s="44" t="str">
        <f t="shared" si="50"/>
        <v>1 355.00</v>
      </c>
      <c r="BN118" s="44" t="str">
        <f t="shared" si="51"/>
        <v>894.00</v>
      </c>
      <c r="BO118" s="44" t="str">
        <f t="shared" si="52"/>
        <v>461.00</v>
      </c>
      <c r="BP118" s="44" t="str">
        <f t="shared" si="53"/>
        <v>2 710.00</v>
      </c>
      <c r="BQ118" s="44" t="str">
        <f t="shared" si="54"/>
        <v>10 840.00</v>
      </c>
      <c r="BR118" s="44" t="str">
        <f t="shared" si="55"/>
        <v>14 698.00</v>
      </c>
    </row>
    <row r="119" spans="1:70" ht="15" customHeight="1">
      <c r="A119" s="11">
        <f t="shared" si="63"/>
        <v>118</v>
      </c>
      <c r="B119" s="11">
        <v>6</v>
      </c>
      <c r="C119" s="48">
        <v>857</v>
      </c>
      <c r="D119" s="5" t="s">
        <v>1317</v>
      </c>
      <c r="E119" s="24" t="s">
        <v>2150</v>
      </c>
      <c r="F119" s="25" t="s">
        <v>2151</v>
      </c>
      <c r="G119" s="25"/>
      <c r="H119" s="58" t="s">
        <v>1255</v>
      </c>
      <c r="I119" s="59" t="s">
        <v>1256</v>
      </c>
      <c r="J119" s="84" t="s">
        <v>2150</v>
      </c>
      <c r="K119" s="66" t="s">
        <v>455</v>
      </c>
      <c r="L119" s="89"/>
      <c r="M119" s="104"/>
      <c r="N119" s="89"/>
      <c r="O119" s="84" t="s">
        <v>526</v>
      </c>
      <c r="P119" s="85" t="s">
        <v>455</v>
      </c>
      <c r="Q119" s="77" t="s">
        <v>455</v>
      </c>
      <c r="R119" s="77" t="s">
        <v>455</v>
      </c>
      <c r="S119" s="77"/>
      <c r="T119" s="85" t="s">
        <v>722</v>
      </c>
      <c r="U119" s="85" t="s">
        <v>455</v>
      </c>
      <c r="V119" s="85" t="s">
        <v>455</v>
      </c>
      <c r="W119" s="85" t="s">
        <v>455</v>
      </c>
      <c r="X119" s="85"/>
      <c r="Y119" s="85" t="s">
        <v>723</v>
      </c>
      <c r="Z119" s="85" t="s">
        <v>455</v>
      </c>
      <c r="AA119" s="85" t="s">
        <v>455</v>
      </c>
      <c r="AB119" s="85" t="s">
        <v>455</v>
      </c>
      <c r="AC119" s="85"/>
      <c r="AD119" s="85" t="s">
        <v>723</v>
      </c>
      <c r="AE119" s="119" t="s">
        <v>455</v>
      </c>
      <c r="AF119" s="84" t="s">
        <v>102</v>
      </c>
      <c r="AG119" s="107" t="s">
        <v>2585</v>
      </c>
      <c r="AH119" s="198">
        <v>1173.6</v>
      </c>
      <c r="AI119" s="198">
        <v>1395</v>
      </c>
      <c r="AJ119" s="198">
        <v>1289.4</v>
      </c>
      <c r="AK119" s="199">
        <f t="shared" si="57"/>
        <v>3858</v>
      </c>
      <c r="AL119" s="175">
        <v>1355</v>
      </c>
      <c r="AM119" s="175">
        <v>1355</v>
      </c>
      <c r="AN119" s="175">
        <v>1355</v>
      </c>
      <c r="AO119" s="176">
        <f t="shared" si="58"/>
        <v>4065</v>
      </c>
      <c r="AP119" s="175">
        <v>1355</v>
      </c>
      <c r="AQ119" s="175">
        <v>1355</v>
      </c>
      <c r="AR119" s="175">
        <v>1355</v>
      </c>
      <c r="AS119" s="176">
        <f t="shared" si="59"/>
        <v>4065</v>
      </c>
      <c r="AT119" s="175">
        <v>1355</v>
      </c>
      <c r="AU119" s="177">
        <v>894</v>
      </c>
      <c r="AV119" s="179">
        <v>461</v>
      </c>
      <c r="AW119" s="178">
        <f t="shared" si="60"/>
        <v>2710</v>
      </c>
      <c r="AX119" s="179">
        <f t="shared" si="61"/>
        <v>10840</v>
      </c>
      <c r="AY119" s="179">
        <f t="shared" si="62"/>
        <v>14698</v>
      </c>
      <c r="BA119" s="44" t="str">
        <f t="shared" si="38"/>
        <v>1 173.60</v>
      </c>
      <c r="BB119" s="44" t="str">
        <f t="shared" si="39"/>
        <v>1 395.00</v>
      </c>
      <c r="BC119" s="44" t="str">
        <f t="shared" si="40"/>
        <v>1 289.40</v>
      </c>
      <c r="BD119" s="44" t="str">
        <f t="shared" si="41"/>
        <v>3 858.00</v>
      </c>
      <c r="BE119" s="44" t="str">
        <f t="shared" si="42"/>
        <v>1 355.00</v>
      </c>
      <c r="BF119" s="44" t="str">
        <f t="shared" si="43"/>
        <v>1 355.00</v>
      </c>
      <c r="BG119" s="44" t="str">
        <f t="shared" si="44"/>
        <v>1 355.00</v>
      </c>
      <c r="BH119" s="44" t="str">
        <f t="shared" si="45"/>
        <v>4 065.00</v>
      </c>
      <c r="BI119" s="44" t="str">
        <f t="shared" si="46"/>
        <v>1 355.00</v>
      </c>
      <c r="BJ119" s="44" t="str">
        <f t="shared" si="47"/>
        <v>1 355.00</v>
      </c>
      <c r="BK119" s="44" t="str">
        <f t="shared" si="48"/>
        <v>1 355.00</v>
      </c>
      <c r="BL119" s="44" t="str">
        <f t="shared" si="49"/>
        <v>4 065.00</v>
      </c>
      <c r="BM119" s="44" t="str">
        <f t="shared" si="50"/>
        <v>1 355.00</v>
      </c>
      <c r="BN119" s="44" t="str">
        <f t="shared" si="51"/>
        <v>894.00</v>
      </c>
      <c r="BO119" s="44" t="str">
        <f t="shared" si="52"/>
        <v>461.00</v>
      </c>
      <c r="BP119" s="44" t="str">
        <f t="shared" si="53"/>
        <v>2 710.00</v>
      </c>
      <c r="BQ119" s="44" t="str">
        <f t="shared" si="54"/>
        <v>10 840.00</v>
      </c>
      <c r="BR119" s="44" t="str">
        <f t="shared" si="55"/>
        <v>14 698.00</v>
      </c>
    </row>
    <row r="120" spans="1:70" ht="15" customHeight="1">
      <c r="A120" s="11">
        <f t="shared" si="63"/>
        <v>119</v>
      </c>
      <c r="B120" s="11">
        <v>6</v>
      </c>
      <c r="C120" s="48">
        <v>858</v>
      </c>
      <c r="D120" s="5" t="s">
        <v>1329</v>
      </c>
      <c r="E120" s="24" t="s">
        <v>2152</v>
      </c>
      <c r="F120" s="25" t="s">
        <v>2153</v>
      </c>
      <c r="G120" s="25"/>
      <c r="H120" s="58" t="s">
        <v>1257</v>
      </c>
      <c r="I120" s="59" t="s">
        <v>1258</v>
      </c>
      <c r="J120" s="84" t="s">
        <v>465</v>
      </c>
      <c r="K120" s="66" t="s">
        <v>455</v>
      </c>
      <c r="L120" s="89"/>
      <c r="M120" s="104"/>
      <c r="N120" s="89"/>
      <c r="O120" s="84" t="s">
        <v>526</v>
      </c>
      <c r="P120" s="85" t="s">
        <v>455</v>
      </c>
      <c r="Q120" s="77" t="s">
        <v>455</v>
      </c>
      <c r="R120" s="77" t="s">
        <v>455</v>
      </c>
      <c r="S120" s="77"/>
      <c r="T120" s="85" t="s">
        <v>724</v>
      </c>
      <c r="U120" s="85" t="s">
        <v>455</v>
      </c>
      <c r="V120" s="85" t="s">
        <v>455</v>
      </c>
      <c r="W120" s="85" t="s">
        <v>455</v>
      </c>
      <c r="X120" s="85"/>
      <c r="Y120" s="85" t="s">
        <v>725</v>
      </c>
      <c r="Z120" s="85" t="s">
        <v>455</v>
      </c>
      <c r="AA120" s="85" t="s">
        <v>455</v>
      </c>
      <c r="AB120" s="85" t="s">
        <v>455</v>
      </c>
      <c r="AC120" s="85"/>
      <c r="AD120" s="85" t="s">
        <v>725</v>
      </c>
      <c r="AE120" s="119" t="s">
        <v>455</v>
      </c>
      <c r="AF120" s="84" t="s">
        <v>2421</v>
      </c>
      <c r="AG120" s="107" t="s">
        <v>2585</v>
      </c>
      <c r="AH120" s="198">
        <v>1902</v>
      </c>
      <c r="AI120" s="198">
        <v>1950</v>
      </c>
      <c r="AJ120" s="198">
        <v>1938</v>
      </c>
      <c r="AK120" s="199">
        <f t="shared" si="57"/>
        <v>5790</v>
      </c>
      <c r="AL120" s="175">
        <v>2033</v>
      </c>
      <c r="AM120" s="175">
        <v>2033</v>
      </c>
      <c r="AN120" s="175">
        <v>2033</v>
      </c>
      <c r="AO120" s="176">
        <f t="shared" si="58"/>
        <v>6099</v>
      </c>
      <c r="AP120" s="175">
        <v>2033</v>
      </c>
      <c r="AQ120" s="175">
        <v>2033</v>
      </c>
      <c r="AR120" s="175">
        <v>2033</v>
      </c>
      <c r="AS120" s="176">
        <f t="shared" si="59"/>
        <v>6099</v>
      </c>
      <c r="AT120" s="175">
        <v>2033</v>
      </c>
      <c r="AU120" s="177">
        <v>1342</v>
      </c>
      <c r="AV120" s="179">
        <v>691</v>
      </c>
      <c r="AW120" s="178">
        <f t="shared" si="60"/>
        <v>4066</v>
      </c>
      <c r="AX120" s="179">
        <f t="shared" si="61"/>
        <v>16264</v>
      </c>
      <c r="AY120" s="179">
        <f t="shared" si="62"/>
        <v>22054</v>
      </c>
      <c r="BA120" s="44" t="str">
        <f t="shared" si="38"/>
        <v>1 902.00</v>
      </c>
      <c r="BB120" s="44" t="str">
        <f t="shared" si="39"/>
        <v>1 950.00</v>
      </c>
      <c r="BC120" s="44" t="str">
        <f t="shared" si="40"/>
        <v>1 938.00</v>
      </c>
      <c r="BD120" s="44" t="str">
        <f t="shared" si="41"/>
        <v>5 790.00</v>
      </c>
      <c r="BE120" s="44" t="str">
        <f t="shared" si="42"/>
        <v>2 033.00</v>
      </c>
      <c r="BF120" s="44" t="str">
        <f t="shared" si="43"/>
        <v>2 033.00</v>
      </c>
      <c r="BG120" s="44" t="str">
        <f t="shared" si="44"/>
        <v>2 033.00</v>
      </c>
      <c r="BH120" s="44" t="str">
        <f t="shared" si="45"/>
        <v>6 099.00</v>
      </c>
      <c r="BI120" s="44" t="str">
        <f t="shared" si="46"/>
        <v>2 033.00</v>
      </c>
      <c r="BJ120" s="44" t="str">
        <f t="shared" si="47"/>
        <v>2 033.00</v>
      </c>
      <c r="BK120" s="44" t="str">
        <f t="shared" si="48"/>
        <v>2 033.00</v>
      </c>
      <c r="BL120" s="44" t="str">
        <f t="shared" si="49"/>
        <v>6 099.00</v>
      </c>
      <c r="BM120" s="44" t="str">
        <f t="shared" si="50"/>
        <v>2 033.00</v>
      </c>
      <c r="BN120" s="44" t="str">
        <f t="shared" si="51"/>
        <v>1 342.00</v>
      </c>
      <c r="BO120" s="44" t="str">
        <f t="shared" si="52"/>
        <v>691.00</v>
      </c>
      <c r="BP120" s="44" t="str">
        <f t="shared" si="53"/>
        <v>4 066.00</v>
      </c>
      <c r="BQ120" s="44" t="str">
        <f t="shared" si="54"/>
        <v>16 264.00</v>
      </c>
      <c r="BR120" s="44" t="str">
        <f t="shared" si="55"/>
        <v>22 054.00</v>
      </c>
    </row>
    <row r="121" spans="1:70" ht="15" customHeight="1">
      <c r="A121" s="11">
        <f t="shared" si="63"/>
        <v>120</v>
      </c>
      <c r="B121" s="11">
        <v>6</v>
      </c>
      <c r="C121" s="48">
        <v>859</v>
      </c>
      <c r="D121" s="5" t="s">
        <v>1330</v>
      </c>
      <c r="E121" s="24" t="s">
        <v>2154</v>
      </c>
      <c r="F121" s="25" t="s">
        <v>2155</v>
      </c>
      <c r="G121" s="25"/>
      <c r="H121" s="58" t="s">
        <v>1259</v>
      </c>
      <c r="I121" s="59" t="s">
        <v>1260</v>
      </c>
      <c r="J121" s="84" t="s">
        <v>466</v>
      </c>
      <c r="K121" s="66" t="s">
        <v>455</v>
      </c>
      <c r="L121" s="89"/>
      <c r="M121" s="104"/>
      <c r="N121" s="89"/>
      <c r="O121" s="84" t="s">
        <v>526</v>
      </c>
      <c r="P121" s="85" t="s">
        <v>455</v>
      </c>
      <c r="Q121" s="77" t="s">
        <v>455</v>
      </c>
      <c r="R121" s="77" t="s">
        <v>455</v>
      </c>
      <c r="S121" s="77"/>
      <c r="T121" s="85" t="s">
        <v>726</v>
      </c>
      <c r="U121" s="85" t="s">
        <v>455</v>
      </c>
      <c r="V121" s="85" t="s">
        <v>455</v>
      </c>
      <c r="W121" s="85" t="s">
        <v>455</v>
      </c>
      <c r="X121" s="85"/>
      <c r="Y121" s="85" t="s">
        <v>727</v>
      </c>
      <c r="Z121" s="85" t="s">
        <v>455</v>
      </c>
      <c r="AA121" s="85" t="s">
        <v>455</v>
      </c>
      <c r="AB121" s="85" t="s">
        <v>455</v>
      </c>
      <c r="AC121" s="85"/>
      <c r="AD121" s="85" t="s">
        <v>727</v>
      </c>
      <c r="AE121" s="119" t="s">
        <v>455</v>
      </c>
      <c r="AF121" s="84" t="s">
        <v>2422</v>
      </c>
      <c r="AG121" s="107" t="s">
        <v>2585</v>
      </c>
      <c r="AH121" s="198">
        <v>1929</v>
      </c>
      <c r="AI121" s="198">
        <v>1929</v>
      </c>
      <c r="AJ121" s="198">
        <v>1932</v>
      </c>
      <c r="AK121" s="199">
        <f t="shared" si="57"/>
        <v>5790</v>
      </c>
      <c r="AL121" s="175">
        <v>2033</v>
      </c>
      <c r="AM121" s="175">
        <v>2033</v>
      </c>
      <c r="AN121" s="175">
        <v>2033</v>
      </c>
      <c r="AO121" s="176">
        <f t="shared" si="58"/>
        <v>6099</v>
      </c>
      <c r="AP121" s="175">
        <v>2033</v>
      </c>
      <c r="AQ121" s="175">
        <v>2033</v>
      </c>
      <c r="AR121" s="175">
        <v>2033</v>
      </c>
      <c r="AS121" s="176">
        <f t="shared" si="59"/>
        <v>6099</v>
      </c>
      <c r="AT121" s="175">
        <v>2033</v>
      </c>
      <c r="AU121" s="177">
        <v>1342</v>
      </c>
      <c r="AV121" s="179">
        <v>691</v>
      </c>
      <c r="AW121" s="178">
        <f t="shared" si="60"/>
        <v>4066</v>
      </c>
      <c r="AX121" s="179">
        <f t="shared" si="61"/>
        <v>16264</v>
      </c>
      <c r="AY121" s="179">
        <f t="shared" si="62"/>
        <v>22054</v>
      </c>
      <c r="BA121" s="44" t="str">
        <f t="shared" si="38"/>
        <v>1 929.00</v>
      </c>
      <c r="BB121" s="44" t="str">
        <f t="shared" si="39"/>
        <v>1 929.00</v>
      </c>
      <c r="BC121" s="44" t="str">
        <f t="shared" si="40"/>
        <v>1 932.00</v>
      </c>
      <c r="BD121" s="44" t="str">
        <f t="shared" si="41"/>
        <v>5 790.00</v>
      </c>
      <c r="BE121" s="44" t="str">
        <f t="shared" si="42"/>
        <v>2 033.00</v>
      </c>
      <c r="BF121" s="44" t="str">
        <f t="shared" si="43"/>
        <v>2 033.00</v>
      </c>
      <c r="BG121" s="44" t="str">
        <f t="shared" si="44"/>
        <v>2 033.00</v>
      </c>
      <c r="BH121" s="44" t="str">
        <f t="shared" si="45"/>
        <v>6 099.00</v>
      </c>
      <c r="BI121" s="44" t="str">
        <f t="shared" si="46"/>
        <v>2 033.00</v>
      </c>
      <c r="BJ121" s="44" t="str">
        <f t="shared" si="47"/>
        <v>2 033.00</v>
      </c>
      <c r="BK121" s="44" t="str">
        <f t="shared" si="48"/>
        <v>2 033.00</v>
      </c>
      <c r="BL121" s="44" t="str">
        <f t="shared" si="49"/>
        <v>6 099.00</v>
      </c>
      <c r="BM121" s="44" t="str">
        <f t="shared" si="50"/>
        <v>2 033.00</v>
      </c>
      <c r="BN121" s="44" t="str">
        <f t="shared" si="51"/>
        <v>1 342.00</v>
      </c>
      <c r="BO121" s="44" t="str">
        <f t="shared" si="52"/>
        <v>691.00</v>
      </c>
      <c r="BP121" s="44" t="str">
        <f t="shared" si="53"/>
        <v>4 066.00</v>
      </c>
      <c r="BQ121" s="44" t="str">
        <f t="shared" si="54"/>
        <v>16 264.00</v>
      </c>
      <c r="BR121" s="44" t="str">
        <f t="shared" si="55"/>
        <v>22 054.00</v>
      </c>
    </row>
    <row r="122" spans="1:70" ht="15" customHeight="1">
      <c r="A122" s="11">
        <f t="shared" si="63"/>
        <v>121</v>
      </c>
      <c r="B122" s="11">
        <v>6</v>
      </c>
      <c r="C122" s="48">
        <v>860</v>
      </c>
      <c r="D122" s="5" t="s">
        <v>1331</v>
      </c>
      <c r="E122" s="24" t="s">
        <v>2156</v>
      </c>
      <c r="F122" s="25" t="s">
        <v>2151</v>
      </c>
      <c r="G122" s="25"/>
      <c r="H122" s="58" t="s">
        <v>1261</v>
      </c>
      <c r="I122" s="59" t="s">
        <v>1262</v>
      </c>
      <c r="J122" s="84" t="s">
        <v>2156</v>
      </c>
      <c r="K122" s="66" t="s">
        <v>455</v>
      </c>
      <c r="L122" s="89"/>
      <c r="M122" s="104"/>
      <c r="N122" s="89"/>
      <c r="O122" s="84" t="s">
        <v>526</v>
      </c>
      <c r="P122" s="85" t="s">
        <v>455</v>
      </c>
      <c r="Q122" s="77" t="s">
        <v>455</v>
      </c>
      <c r="R122" s="77" t="s">
        <v>455</v>
      </c>
      <c r="S122" s="77"/>
      <c r="T122" s="85" t="s">
        <v>728</v>
      </c>
      <c r="U122" s="85" t="s">
        <v>455</v>
      </c>
      <c r="V122" s="85" t="s">
        <v>455</v>
      </c>
      <c r="W122" s="85" t="s">
        <v>455</v>
      </c>
      <c r="X122" s="85"/>
      <c r="Y122" s="85" t="s">
        <v>729</v>
      </c>
      <c r="Z122" s="85" t="s">
        <v>455</v>
      </c>
      <c r="AA122" s="85" t="s">
        <v>455</v>
      </c>
      <c r="AB122" s="85" t="s">
        <v>455</v>
      </c>
      <c r="AC122" s="85"/>
      <c r="AD122" s="85" t="s">
        <v>729</v>
      </c>
      <c r="AE122" s="119" t="s">
        <v>455</v>
      </c>
      <c r="AF122" s="84" t="s">
        <v>2423</v>
      </c>
      <c r="AG122" s="107" t="s">
        <v>2585</v>
      </c>
      <c r="AH122" s="198">
        <v>1285</v>
      </c>
      <c r="AI122" s="198">
        <v>1286</v>
      </c>
      <c r="AJ122" s="198">
        <v>1287</v>
      </c>
      <c r="AK122" s="199">
        <f t="shared" si="57"/>
        <v>3858</v>
      </c>
      <c r="AL122" s="175">
        <v>1355</v>
      </c>
      <c r="AM122" s="175">
        <v>1355</v>
      </c>
      <c r="AN122" s="175">
        <v>1355</v>
      </c>
      <c r="AO122" s="176">
        <f t="shared" si="58"/>
        <v>4065</v>
      </c>
      <c r="AP122" s="175">
        <v>1355</v>
      </c>
      <c r="AQ122" s="175">
        <v>1355</v>
      </c>
      <c r="AR122" s="175">
        <v>1355</v>
      </c>
      <c r="AS122" s="176">
        <f t="shared" si="59"/>
        <v>4065</v>
      </c>
      <c r="AT122" s="175">
        <v>1355</v>
      </c>
      <c r="AU122" s="177">
        <v>894</v>
      </c>
      <c r="AV122" s="179">
        <v>461</v>
      </c>
      <c r="AW122" s="178">
        <f t="shared" si="60"/>
        <v>2710</v>
      </c>
      <c r="AX122" s="179">
        <f t="shared" si="61"/>
        <v>10840</v>
      </c>
      <c r="AY122" s="179">
        <f t="shared" si="62"/>
        <v>14698</v>
      </c>
      <c r="BA122" s="44" t="str">
        <f t="shared" si="38"/>
        <v>1 285.00</v>
      </c>
      <c r="BB122" s="44" t="str">
        <f t="shared" si="39"/>
        <v>1 286.00</v>
      </c>
      <c r="BC122" s="44" t="str">
        <f t="shared" si="40"/>
        <v>1 287.00</v>
      </c>
      <c r="BD122" s="44" t="str">
        <f t="shared" si="41"/>
        <v>3 858.00</v>
      </c>
      <c r="BE122" s="44" t="str">
        <f t="shared" si="42"/>
        <v>1 355.00</v>
      </c>
      <c r="BF122" s="44" t="str">
        <f t="shared" si="43"/>
        <v>1 355.00</v>
      </c>
      <c r="BG122" s="44" t="str">
        <f t="shared" si="44"/>
        <v>1 355.00</v>
      </c>
      <c r="BH122" s="44" t="str">
        <f t="shared" si="45"/>
        <v>4 065.00</v>
      </c>
      <c r="BI122" s="44" t="str">
        <f t="shared" si="46"/>
        <v>1 355.00</v>
      </c>
      <c r="BJ122" s="44" t="str">
        <f t="shared" si="47"/>
        <v>1 355.00</v>
      </c>
      <c r="BK122" s="44" t="str">
        <f t="shared" si="48"/>
        <v>1 355.00</v>
      </c>
      <c r="BL122" s="44" t="str">
        <f t="shared" si="49"/>
        <v>4 065.00</v>
      </c>
      <c r="BM122" s="44" t="str">
        <f t="shared" si="50"/>
        <v>1 355.00</v>
      </c>
      <c r="BN122" s="44" t="str">
        <f t="shared" si="51"/>
        <v>894.00</v>
      </c>
      <c r="BO122" s="44" t="str">
        <f t="shared" si="52"/>
        <v>461.00</v>
      </c>
      <c r="BP122" s="44" t="str">
        <f t="shared" si="53"/>
        <v>2 710.00</v>
      </c>
      <c r="BQ122" s="44" t="str">
        <f t="shared" si="54"/>
        <v>10 840.00</v>
      </c>
      <c r="BR122" s="44" t="str">
        <f t="shared" si="55"/>
        <v>14 698.00</v>
      </c>
    </row>
    <row r="123" spans="1:70" ht="15" customHeight="1">
      <c r="A123" s="11">
        <f t="shared" si="63"/>
        <v>122</v>
      </c>
      <c r="B123" s="11">
        <v>6</v>
      </c>
      <c r="C123" s="48">
        <v>862</v>
      </c>
      <c r="D123" s="5" t="s">
        <v>1655</v>
      </c>
      <c r="E123" s="24" t="s">
        <v>2157</v>
      </c>
      <c r="F123" s="31" t="s">
        <v>2158</v>
      </c>
      <c r="G123" s="31"/>
      <c r="H123" s="58" t="s">
        <v>1263</v>
      </c>
      <c r="I123" s="59" t="s">
        <v>1264</v>
      </c>
      <c r="J123" s="84" t="s">
        <v>467</v>
      </c>
      <c r="K123" s="66" t="s">
        <v>455</v>
      </c>
      <c r="L123" s="89"/>
      <c r="M123" s="104"/>
      <c r="N123" s="89"/>
      <c r="O123" s="84" t="s">
        <v>526</v>
      </c>
      <c r="P123" s="85" t="s">
        <v>455</v>
      </c>
      <c r="Q123" s="77" t="s">
        <v>455</v>
      </c>
      <c r="R123" s="77" t="s">
        <v>455</v>
      </c>
      <c r="S123" s="77"/>
      <c r="T123" s="85" t="s">
        <v>730</v>
      </c>
      <c r="U123" s="85" t="s">
        <v>455</v>
      </c>
      <c r="V123" s="85" t="s">
        <v>455</v>
      </c>
      <c r="W123" s="85" t="s">
        <v>455</v>
      </c>
      <c r="X123" s="85"/>
      <c r="Y123" s="85" t="s">
        <v>731</v>
      </c>
      <c r="Z123" s="85" t="s">
        <v>455</v>
      </c>
      <c r="AA123" s="85" t="s">
        <v>455</v>
      </c>
      <c r="AB123" s="85" t="s">
        <v>455</v>
      </c>
      <c r="AC123" s="85"/>
      <c r="AD123" s="85" t="s">
        <v>731</v>
      </c>
      <c r="AE123" s="119" t="s">
        <v>455</v>
      </c>
      <c r="AF123" s="84" t="s">
        <v>2424</v>
      </c>
      <c r="AG123" s="107" t="s">
        <v>100</v>
      </c>
      <c r="AH123" s="198">
        <v>1919</v>
      </c>
      <c r="AI123" s="198">
        <v>1912</v>
      </c>
      <c r="AJ123" s="198">
        <v>1959</v>
      </c>
      <c r="AK123" s="199">
        <f t="shared" si="57"/>
        <v>5790</v>
      </c>
      <c r="AL123" s="175">
        <v>2033</v>
      </c>
      <c r="AM123" s="175">
        <v>2033</v>
      </c>
      <c r="AN123" s="175">
        <v>2033</v>
      </c>
      <c r="AO123" s="176">
        <f t="shared" si="58"/>
        <v>6099</v>
      </c>
      <c r="AP123" s="175">
        <v>2033</v>
      </c>
      <c r="AQ123" s="175">
        <v>2033</v>
      </c>
      <c r="AR123" s="175">
        <v>2033</v>
      </c>
      <c r="AS123" s="176">
        <f t="shared" si="59"/>
        <v>6099</v>
      </c>
      <c r="AT123" s="175">
        <v>2033</v>
      </c>
      <c r="AU123" s="177">
        <v>1342</v>
      </c>
      <c r="AV123" s="179">
        <v>691</v>
      </c>
      <c r="AW123" s="178">
        <f t="shared" si="60"/>
        <v>4066</v>
      </c>
      <c r="AX123" s="179">
        <f t="shared" si="61"/>
        <v>16264</v>
      </c>
      <c r="AY123" s="179">
        <f t="shared" si="62"/>
        <v>22054</v>
      </c>
      <c r="BA123" s="44" t="str">
        <f t="shared" si="38"/>
        <v>1 919.00</v>
      </c>
      <c r="BB123" s="44" t="str">
        <f t="shared" si="39"/>
        <v>1 912.00</v>
      </c>
      <c r="BC123" s="44" t="str">
        <f t="shared" si="40"/>
        <v>1 959.00</v>
      </c>
      <c r="BD123" s="44" t="str">
        <f t="shared" si="41"/>
        <v>5 790.00</v>
      </c>
      <c r="BE123" s="44" t="str">
        <f t="shared" si="42"/>
        <v>2 033.00</v>
      </c>
      <c r="BF123" s="44" t="str">
        <f t="shared" si="43"/>
        <v>2 033.00</v>
      </c>
      <c r="BG123" s="44" t="str">
        <f t="shared" si="44"/>
        <v>2 033.00</v>
      </c>
      <c r="BH123" s="44" t="str">
        <f t="shared" si="45"/>
        <v>6 099.00</v>
      </c>
      <c r="BI123" s="44" t="str">
        <f t="shared" si="46"/>
        <v>2 033.00</v>
      </c>
      <c r="BJ123" s="44" t="str">
        <f t="shared" si="47"/>
        <v>2 033.00</v>
      </c>
      <c r="BK123" s="44" t="str">
        <f t="shared" si="48"/>
        <v>2 033.00</v>
      </c>
      <c r="BL123" s="44" t="str">
        <f t="shared" si="49"/>
        <v>6 099.00</v>
      </c>
      <c r="BM123" s="44" t="str">
        <f t="shared" si="50"/>
        <v>2 033.00</v>
      </c>
      <c r="BN123" s="44" t="str">
        <f t="shared" si="51"/>
        <v>1 342.00</v>
      </c>
      <c r="BO123" s="44" t="str">
        <f t="shared" si="52"/>
        <v>691.00</v>
      </c>
      <c r="BP123" s="44" t="str">
        <f t="shared" si="53"/>
        <v>4 066.00</v>
      </c>
      <c r="BQ123" s="44" t="str">
        <f t="shared" si="54"/>
        <v>16 264.00</v>
      </c>
      <c r="BR123" s="44" t="str">
        <f t="shared" si="55"/>
        <v>22 054.00</v>
      </c>
    </row>
    <row r="124" spans="1:70" ht="15" customHeight="1">
      <c r="A124" s="11">
        <f t="shared" si="63"/>
        <v>123</v>
      </c>
      <c r="B124" s="11">
        <v>6</v>
      </c>
      <c r="C124" s="48">
        <v>864</v>
      </c>
      <c r="D124" s="5" t="s">
        <v>1656</v>
      </c>
      <c r="E124" s="24" t="s">
        <v>2159</v>
      </c>
      <c r="F124" s="31" t="s">
        <v>2160</v>
      </c>
      <c r="G124" s="31"/>
      <c r="H124" s="58" t="s">
        <v>1265</v>
      </c>
      <c r="I124" s="59" t="s">
        <v>1266</v>
      </c>
      <c r="J124" s="84" t="s">
        <v>468</v>
      </c>
      <c r="K124" s="66" t="s">
        <v>455</v>
      </c>
      <c r="L124" s="89"/>
      <c r="M124" s="104"/>
      <c r="N124" s="89"/>
      <c r="O124" s="84" t="s">
        <v>526</v>
      </c>
      <c r="P124" s="85" t="s">
        <v>455</v>
      </c>
      <c r="Q124" s="77" t="s">
        <v>455</v>
      </c>
      <c r="R124" s="77" t="s">
        <v>455</v>
      </c>
      <c r="S124" s="77"/>
      <c r="T124" s="85" t="s">
        <v>732</v>
      </c>
      <c r="U124" s="85" t="s">
        <v>455</v>
      </c>
      <c r="V124" s="85" t="s">
        <v>455</v>
      </c>
      <c r="W124" s="85" t="s">
        <v>455</v>
      </c>
      <c r="X124" s="85"/>
      <c r="Y124" s="85" t="s">
        <v>733</v>
      </c>
      <c r="Z124" s="85" t="s">
        <v>455</v>
      </c>
      <c r="AA124" s="85" t="s">
        <v>455</v>
      </c>
      <c r="AB124" s="85" t="s">
        <v>455</v>
      </c>
      <c r="AC124" s="85"/>
      <c r="AD124" s="85" t="s">
        <v>733</v>
      </c>
      <c r="AE124" s="119" t="s">
        <v>455</v>
      </c>
      <c r="AF124" s="84" t="s">
        <v>2425</v>
      </c>
      <c r="AG124" s="107" t="s">
        <v>2585</v>
      </c>
      <c r="AH124" s="198">
        <v>1689</v>
      </c>
      <c r="AI124" s="198">
        <v>1542</v>
      </c>
      <c r="AJ124" s="198">
        <v>1593</v>
      </c>
      <c r="AK124" s="199">
        <f t="shared" si="57"/>
        <v>4824</v>
      </c>
      <c r="AL124" s="175">
        <v>1693</v>
      </c>
      <c r="AM124" s="175">
        <v>1693</v>
      </c>
      <c r="AN124" s="175">
        <v>1693</v>
      </c>
      <c r="AO124" s="176">
        <f t="shared" si="58"/>
        <v>5079</v>
      </c>
      <c r="AP124" s="175">
        <v>1693</v>
      </c>
      <c r="AQ124" s="175">
        <v>1693</v>
      </c>
      <c r="AR124" s="175">
        <v>1693</v>
      </c>
      <c r="AS124" s="176">
        <f t="shared" si="59"/>
        <v>5079</v>
      </c>
      <c r="AT124" s="175">
        <v>1693</v>
      </c>
      <c r="AU124" s="177">
        <v>1117</v>
      </c>
      <c r="AV124" s="179">
        <v>576</v>
      </c>
      <c r="AW124" s="178">
        <f t="shared" si="60"/>
        <v>3386</v>
      </c>
      <c r="AX124" s="179">
        <f t="shared" si="61"/>
        <v>13544</v>
      </c>
      <c r="AY124" s="179">
        <f t="shared" si="62"/>
        <v>18368</v>
      </c>
      <c r="BA124" s="44" t="str">
        <f t="shared" si="38"/>
        <v>1 689.00</v>
      </c>
      <c r="BB124" s="44" t="str">
        <f t="shared" si="39"/>
        <v>1 542.00</v>
      </c>
      <c r="BC124" s="44" t="str">
        <f t="shared" si="40"/>
        <v>1 593.00</v>
      </c>
      <c r="BD124" s="44" t="str">
        <f t="shared" si="41"/>
        <v>4 824.00</v>
      </c>
      <c r="BE124" s="44" t="str">
        <f t="shared" si="42"/>
        <v>1 693.00</v>
      </c>
      <c r="BF124" s="44" t="str">
        <f t="shared" si="43"/>
        <v>1 693.00</v>
      </c>
      <c r="BG124" s="44" t="str">
        <f t="shared" si="44"/>
        <v>1 693.00</v>
      </c>
      <c r="BH124" s="44" t="str">
        <f t="shared" si="45"/>
        <v>5 079.00</v>
      </c>
      <c r="BI124" s="44" t="str">
        <f t="shared" si="46"/>
        <v>1 693.00</v>
      </c>
      <c r="BJ124" s="44" t="str">
        <f t="shared" si="47"/>
        <v>1 693.00</v>
      </c>
      <c r="BK124" s="44" t="str">
        <f t="shared" si="48"/>
        <v>1 693.00</v>
      </c>
      <c r="BL124" s="44" t="str">
        <f t="shared" si="49"/>
        <v>5 079.00</v>
      </c>
      <c r="BM124" s="44" t="str">
        <f t="shared" si="50"/>
        <v>1 693.00</v>
      </c>
      <c r="BN124" s="44" t="str">
        <f t="shared" si="51"/>
        <v>1 117.00</v>
      </c>
      <c r="BO124" s="44" t="str">
        <f t="shared" si="52"/>
        <v>576.00</v>
      </c>
      <c r="BP124" s="44" t="str">
        <f t="shared" si="53"/>
        <v>3 386.00</v>
      </c>
      <c r="BQ124" s="44" t="str">
        <f t="shared" si="54"/>
        <v>13 544.00</v>
      </c>
      <c r="BR124" s="44" t="str">
        <f t="shared" si="55"/>
        <v>18 368.00</v>
      </c>
    </row>
    <row r="125" spans="1:70" ht="15" customHeight="1">
      <c r="A125" s="11">
        <f t="shared" si="63"/>
        <v>124</v>
      </c>
      <c r="B125" s="11">
        <v>6</v>
      </c>
      <c r="C125" s="48">
        <v>865</v>
      </c>
      <c r="D125" s="5" t="s">
        <v>1657</v>
      </c>
      <c r="E125" s="24" t="s">
        <v>2161</v>
      </c>
      <c r="F125" s="25" t="s">
        <v>2162</v>
      </c>
      <c r="G125" s="25"/>
      <c r="H125" s="58" t="s">
        <v>1267</v>
      </c>
      <c r="I125" s="59" t="s">
        <v>1268</v>
      </c>
      <c r="J125" s="84" t="s">
        <v>2161</v>
      </c>
      <c r="K125" s="66" t="s">
        <v>455</v>
      </c>
      <c r="L125" s="89"/>
      <c r="M125" s="104"/>
      <c r="N125" s="89"/>
      <c r="O125" s="84" t="s">
        <v>529</v>
      </c>
      <c r="P125" s="85" t="s">
        <v>455</v>
      </c>
      <c r="Q125" s="77" t="s">
        <v>455</v>
      </c>
      <c r="R125" s="77" t="s">
        <v>455</v>
      </c>
      <c r="S125" s="77"/>
      <c r="T125" s="85" t="s">
        <v>734</v>
      </c>
      <c r="U125" s="85" t="s">
        <v>455</v>
      </c>
      <c r="V125" s="85" t="s">
        <v>455</v>
      </c>
      <c r="W125" s="85" t="s">
        <v>455</v>
      </c>
      <c r="X125" s="85"/>
      <c r="Y125" s="85" t="s">
        <v>735</v>
      </c>
      <c r="Z125" s="85" t="s">
        <v>455</v>
      </c>
      <c r="AA125" s="85" t="s">
        <v>455</v>
      </c>
      <c r="AB125" s="85" t="s">
        <v>455</v>
      </c>
      <c r="AC125" s="85"/>
      <c r="AD125" s="85" t="s">
        <v>735</v>
      </c>
      <c r="AE125" s="119" t="s">
        <v>455</v>
      </c>
      <c r="AF125" s="84" t="s">
        <v>2426</v>
      </c>
      <c r="AG125" s="107" t="s">
        <v>2631</v>
      </c>
      <c r="AH125" s="198">
        <v>1606</v>
      </c>
      <c r="AI125" s="198">
        <v>1699</v>
      </c>
      <c r="AJ125" s="198">
        <v>1519</v>
      </c>
      <c r="AK125" s="199">
        <f t="shared" si="57"/>
        <v>4824</v>
      </c>
      <c r="AL125" s="175">
        <v>1693</v>
      </c>
      <c r="AM125" s="175">
        <v>1693</v>
      </c>
      <c r="AN125" s="175">
        <v>1693</v>
      </c>
      <c r="AO125" s="176">
        <f t="shared" si="58"/>
        <v>5079</v>
      </c>
      <c r="AP125" s="175">
        <v>1693</v>
      </c>
      <c r="AQ125" s="175">
        <v>1693</v>
      </c>
      <c r="AR125" s="175">
        <v>1693</v>
      </c>
      <c r="AS125" s="176">
        <f t="shared" si="59"/>
        <v>5079</v>
      </c>
      <c r="AT125" s="175">
        <v>1693</v>
      </c>
      <c r="AU125" s="177">
        <v>1117</v>
      </c>
      <c r="AV125" s="179">
        <v>576</v>
      </c>
      <c r="AW125" s="178">
        <f t="shared" si="60"/>
        <v>3386</v>
      </c>
      <c r="AX125" s="179">
        <f t="shared" si="61"/>
        <v>13544</v>
      </c>
      <c r="AY125" s="179">
        <f t="shared" si="62"/>
        <v>18368</v>
      </c>
      <c r="BA125" s="44" t="str">
        <f t="shared" si="38"/>
        <v>1 606.00</v>
      </c>
      <c r="BB125" s="44" t="str">
        <f t="shared" si="39"/>
        <v>1 699.00</v>
      </c>
      <c r="BC125" s="44" t="str">
        <f t="shared" si="40"/>
        <v>1 519.00</v>
      </c>
      <c r="BD125" s="44" t="str">
        <f t="shared" si="41"/>
        <v>4 824.00</v>
      </c>
      <c r="BE125" s="44" t="str">
        <f t="shared" si="42"/>
        <v>1 693.00</v>
      </c>
      <c r="BF125" s="44" t="str">
        <f t="shared" si="43"/>
        <v>1 693.00</v>
      </c>
      <c r="BG125" s="44" t="str">
        <f t="shared" si="44"/>
        <v>1 693.00</v>
      </c>
      <c r="BH125" s="44" t="str">
        <f t="shared" si="45"/>
        <v>5 079.00</v>
      </c>
      <c r="BI125" s="44" t="str">
        <f t="shared" si="46"/>
        <v>1 693.00</v>
      </c>
      <c r="BJ125" s="44" t="str">
        <f t="shared" si="47"/>
        <v>1 693.00</v>
      </c>
      <c r="BK125" s="44" t="str">
        <f t="shared" si="48"/>
        <v>1 693.00</v>
      </c>
      <c r="BL125" s="44" t="str">
        <f t="shared" si="49"/>
        <v>5 079.00</v>
      </c>
      <c r="BM125" s="44" t="str">
        <f t="shared" si="50"/>
        <v>1 693.00</v>
      </c>
      <c r="BN125" s="44" t="str">
        <f t="shared" si="51"/>
        <v>1 117.00</v>
      </c>
      <c r="BO125" s="44" t="str">
        <f t="shared" si="52"/>
        <v>576.00</v>
      </c>
      <c r="BP125" s="44" t="str">
        <f t="shared" si="53"/>
        <v>3 386.00</v>
      </c>
      <c r="BQ125" s="44" t="str">
        <f t="shared" si="54"/>
        <v>13 544.00</v>
      </c>
      <c r="BR125" s="44" t="str">
        <f t="shared" si="55"/>
        <v>18 368.00</v>
      </c>
    </row>
    <row r="126" spans="1:70" ht="15" customHeight="1">
      <c r="A126" s="11">
        <f t="shared" si="63"/>
        <v>125</v>
      </c>
      <c r="B126" s="11">
        <v>6</v>
      </c>
      <c r="C126" s="48">
        <v>868</v>
      </c>
      <c r="D126" s="5" t="s">
        <v>1658</v>
      </c>
      <c r="E126" s="24" t="s">
        <v>2191</v>
      </c>
      <c r="F126" s="25" t="s">
        <v>2192</v>
      </c>
      <c r="G126" s="25"/>
      <c r="H126" s="58" t="s">
        <v>1269</v>
      </c>
      <c r="I126" s="59" t="s">
        <v>1270</v>
      </c>
      <c r="J126" s="84" t="s">
        <v>469</v>
      </c>
      <c r="K126" s="66" t="s">
        <v>455</v>
      </c>
      <c r="L126" s="89"/>
      <c r="M126" s="104"/>
      <c r="N126" s="89"/>
      <c r="O126" s="84" t="s">
        <v>526</v>
      </c>
      <c r="P126" s="85" t="s">
        <v>455</v>
      </c>
      <c r="Q126" s="77" t="s">
        <v>455</v>
      </c>
      <c r="R126" s="77" t="s">
        <v>455</v>
      </c>
      <c r="S126" s="77"/>
      <c r="T126" s="85" t="s">
        <v>736</v>
      </c>
      <c r="U126" s="85" t="s">
        <v>455</v>
      </c>
      <c r="V126" s="85" t="s">
        <v>455</v>
      </c>
      <c r="W126" s="85" t="s">
        <v>455</v>
      </c>
      <c r="X126" s="85"/>
      <c r="Y126" s="66" t="s">
        <v>737</v>
      </c>
      <c r="Z126" s="85" t="s">
        <v>455</v>
      </c>
      <c r="AA126" s="85" t="s">
        <v>455</v>
      </c>
      <c r="AB126" s="85" t="s">
        <v>455</v>
      </c>
      <c r="AC126" s="85"/>
      <c r="AD126" s="85" t="s">
        <v>737</v>
      </c>
      <c r="AE126" s="119" t="s">
        <v>455</v>
      </c>
      <c r="AF126" s="84" t="s">
        <v>2427</v>
      </c>
      <c r="AG126" s="107" t="s">
        <v>2585</v>
      </c>
      <c r="AH126" s="198">
        <v>1269</v>
      </c>
      <c r="AI126" s="198">
        <v>1294</v>
      </c>
      <c r="AJ126" s="198">
        <v>1295</v>
      </c>
      <c r="AK126" s="199">
        <f t="shared" si="57"/>
        <v>3858</v>
      </c>
      <c r="AL126" s="175">
        <v>1355</v>
      </c>
      <c r="AM126" s="175">
        <v>1355</v>
      </c>
      <c r="AN126" s="175">
        <v>1355</v>
      </c>
      <c r="AO126" s="176">
        <f t="shared" si="58"/>
        <v>4065</v>
      </c>
      <c r="AP126" s="175">
        <v>1355</v>
      </c>
      <c r="AQ126" s="175">
        <v>1355</v>
      </c>
      <c r="AR126" s="175">
        <v>1355</v>
      </c>
      <c r="AS126" s="176">
        <f t="shared" si="59"/>
        <v>4065</v>
      </c>
      <c r="AT126" s="175">
        <v>1355</v>
      </c>
      <c r="AU126" s="177">
        <v>894</v>
      </c>
      <c r="AV126" s="179">
        <v>461</v>
      </c>
      <c r="AW126" s="178">
        <f t="shared" si="60"/>
        <v>2710</v>
      </c>
      <c r="AX126" s="179">
        <f t="shared" si="61"/>
        <v>10840</v>
      </c>
      <c r="AY126" s="179">
        <f t="shared" si="62"/>
        <v>14698</v>
      </c>
      <c r="BA126" s="44" t="str">
        <f t="shared" si="38"/>
        <v>1 269.00</v>
      </c>
      <c r="BB126" s="44" t="str">
        <f t="shared" si="39"/>
        <v>1 294.00</v>
      </c>
      <c r="BC126" s="44" t="str">
        <f t="shared" si="40"/>
        <v>1 295.00</v>
      </c>
      <c r="BD126" s="44" t="str">
        <f t="shared" si="41"/>
        <v>3 858.00</v>
      </c>
      <c r="BE126" s="44" t="str">
        <f t="shared" si="42"/>
        <v>1 355.00</v>
      </c>
      <c r="BF126" s="44" t="str">
        <f t="shared" si="43"/>
        <v>1 355.00</v>
      </c>
      <c r="BG126" s="44" t="str">
        <f t="shared" si="44"/>
        <v>1 355.00</v>
      </c>
      <c r="BH126" s="44" t="str">
        <f t="shared" si="45"/>
        <v>4 065.00</v>
      </c>
      <c r="BI126" s="44" t="str">
        <f t="shared" si="46"/>
        <v>1 355.00</v>
      </c>
      <c r="BJ126" s="44" t="str">
        <f t="shared" si="47"/>
        <v>1 355.00</v>
      </c>
      <c r="BK126" s="44" t="str">
        <f t="shared" si="48"/>
        <v>1 355.00</v>
      </c>
      <c r="BL126" s="44" t="str">
        <f t="shared" si="49"/>
        <v>4 065.00</v>
      </c>
      <c r="BM126" s="44" t="str">
        <f t="shared" si="50"/>
        <v>1 355.00</v>
      </c>
      <c r="BN126" s="44" t="str">
        <f t="shared" si="51"/>
        <v>894.00</v>
      </c>
      <c r="BO126" s="44" t="str">
        <f t="shared" si="52"/>
        <v>461.00</v>
      </c>
      <c r="BP126" s="44" t="str">
        <f t="shared" si="53"/>
        <v>2 710.00</v>
      </c>
      <c r="BQ126" s="44" t="str">
        <f t="shared" si="54"/>
        <v>10 840.00</v>
      </c>
      <c r="BR126" s="44" t="str">
        <f t="shared" si="55"/>
        <v>14 698.00</v>
      </c>
    </row>
    <row r="127" spans="1:70" s="3" customFormat="1" ht="15" customHeight="1">
      <c r="A127" s="11">
        <f t="shared" si="63"/>
        <v>126</v>
      </c>
      <c r="B127" s="11"/>
      <c r="C127" s="48">
        <v>869</v>
      </c>
      <c r="D127" s="5" t="s">
        <v>119</v>
      </c>
      <c r="E127" s="30" t="s">
        <v>120</v>
      </c>
      <c r="F127" s="29" t="s">
        <v>121</v>
      </c>
      <c r="G127" s="29"/>
      <c r="H127" s="62" t="s">
        <v>2030</v>
      </c>
      <c r="I127" s="155" t="s">
        <v>2026</v>
      </c>
      <c r="J127" s="156" t="s">
        <v>2027</v>
      </c>
      <c r="K127" s="153" t="s">
        <v>455</v>
      </c>
      <c r="L127" s="153" t="s">
        <v>455</v>
      </c>
      <c r="M127" s="154" t="s">
        <v>455</v>
      </c>
      <c r="N127" s="153" t="s">
        <v>455</v>
      </c>
      <c r="O127" s="153" t="s">
        <v>526</v>
      </c>
      <c r="P127" s="153" t="s">
        <v>455</v>
      </c>
      <c r="Q127" s="153" t="s">
        <v>455</v>
      </c>
      <c r="R127" s="153" t="s">
        <v>455</v>
      </c>
      <c r="S127" s="153"/>
      <c r="T127" s="159">
        <v>990218</v>
      </c>
      <c r="U127" s="45" t="s">
        <v>455</v>
      </c>
      <c r="V127" s="45" t="s">
        <v>455</v>
      </c>
      <c r="W127" s="3" t="s">
        <v>455</v>
      </c>
      <c r="Y127" s="135">
        <v>2750721054678</v>
      </c>
      <c r="Z127" s="87" t="s">
        <v>455</v>
      </c>
      <c r="AA127" s="87" t="s">
        <v>455</v>
      </c>
      <c r="AB127" s="87" t="s">
        <v>455</v>
      </c>
      <c r="AC127" s="87"/>
      <c r="AD127" s="87" t="s">
        <v>2028</v>
      </c>
      <c r="AE127" s="121" t="s">
        <v>455</v>
      </c>
      <c r="AF127" s="80" t="s">
        <v>2029</v>
      </c>
      <c r="AG127" s="135" t="s">
        <v>2585</v>
      </c>
      <c r="AH127" s="198"/>
      <c r="AI127" s="198"/>
      <c r="AJ127" s="198"/>
      <c r="AK127" s="199">
        <f t="shared" si="57"/>
        <v>0</v>
      </c>
      <c r="AL127" s="175">
        <v>1355</v>
      </c>
      <c r="AM127" s="175">
        <v>1355</v>
      </c>
      <c r="AN127" s="175">
        <v>1355</v>
      </c>
      <c r="AO127" s="176">
        <f t="shared" si="58"/>
        <v>4065</v>
      </c>
      <c r="AP127" s="175">
        <v>1355</v>
      </c>
      <c r="AQ127" s="175">
        <v>1355</v>
      </c>
      <c r="AR127" s="175">
        <v>1355</v>
      </c>
      <c r="AS127" s="176">
        <f t="shared" si="59"/>
        <v>4065</v>
      </c>
      <c r="AT127" s="175">
        <v>1355</v>
      </c>
      <c r="AU127" s="179">
        <v>894</v>
      </c>
      <c r="AV127" s="179">
        <v>461</v>
      </c>
      <c r="AW127" s="178">
        <f t="shared" si="60"/>
        <v>2710</v>
      </c>
      <c r="AX127" s="179">
        <f t="shared" si="61"/>
        <v>10840</v>
      </c>
      <c r="AY127" s="179">
        <f t="shared" si="62"/>
        <v>10840</v>
      </c>
      <c r="BA127" s="44" t="str">
        <f t="shared" si="38"/>
        <v>0.00</v>
      </c>
      <c r="BB127" s="44" t="str">
        <f t="shared" si="39"/>
        <v>0.00</v>
      </c>
      <c r="BC127" s="44" t="str">
        <f t="shared" si="40"/>
        <v>0.00</v>
      </c>
      <c r="BD127" s="44" t="str">
        <f t="shared" si="41"/>
        <v>0.00</v>
      </c>
      <c r="BE127" s="44" t="str">
        <f t="shared" si="42"/>
        <v>1 355.00</v>
      </c>
      <c r="BF127" s="44" t="str">
        <f t="shared" si="43"/>
        <v>1 355.00</v>
      </c>
      <c r="BG127" s="44" t="str">
        <f t="shared" si="44"/>
        <v>1 355.00</v>
      </c>
      <c r="BH127" s="44" t="str">
        <f t="shared" si="45"/>
        <v>4 065.00</v>
      </c>
      <c r="BI127" s="44" t="str">
        <f t="shared" si="46"/>
        <v>1 355.00</v>
      </c>
      <c r="BJ127" s="44" t="str">
        <f t="shared" si="47"/>
        <v>1 355.00</v>
      </c>
      <c r="BK127" s="44" t="str">
        <f t="shared" si="48"/>
        <v>1 355.00</v>
      </c>
      <c r="BL127" s="44" t="str">
        <f t="shared" si="49"/>
        <v>4 065.00</v>
      </c>
      <c r="BM127" s="44" t="str">
        <f t="shared" si="50"/>
        <v>1 355.00</v>
      </c>
      <c r="BN127" s="44" t="str">
        <f t="shared" si="51"/>
        <v>894.00</v>
      </c>
      <c r="BO127" s="44" t="str">
        <f t="shared" si="52"/>
        <v>461.00</v>
      </c>
      <c r="BP127" s="44" t="str">
        <f t="shared" si="53"/>
        <v>2 710.00</v>
      </c>
      <c r="BQ127" s="44" t="str">
        <f t="shared" si="54"/>
        <v>10 840.00</v>
      </c>
      <c r="BR127" s="44" t="str">
        <f t="shared" si="55"/>
        <v>10 840.00</v>
      </c>
    </row>
    <row r="128" spans="1:70" ht="15" customHeight="1">
      <c r="A128" s="11">
        <f t="shared" si="63"/>
        <v>127</v>
      </c>
      <c r="B128" s="11">
        <v>6</v>
      </c>
      <c r="C128" s="48">
        <v>886</v>
      </c>
      <c r="D128" s="5" t="s">
        <v>1325</v>
      </c>
      <c r="E128" s="32" t="s">
        <v>2193</v>
      </c>
      <c r="F128" s="15" t="s">
        <v>2194</v>
      </c>
      <c r="G128" s="15"/>
      <c r="H128" s="58" t="s">
        <v>1271</v>
      </c>
      <c r="I128" s="59" t="s">
        <v>1272</v>
      </c>
      <c r="J128" s="81" t="s">
        <v>2193</v>
      </c>
      <c r="K128" s="66" t="s">
        <v>455</v>
      </c>
      <c r="L128" s="89"/>
      <c r="M128" s="104"/>
      <c r="N128" s="89"/>
      <c r="O128" s="84" t="s">
        <v>524</v>
      </c>
      <c r="P128" s="85" t="s">
        <v>455</v>
      </c>
      <c r="Q128" s="77" t="s">
        <v>455</v>
      </c>
      <c r="R128" s="77" t="s">
        <v>455</v>
      </c>
      <c r="S128" s="77"/>
      <c r="T128" s="85" t="s">
        <v>738</v>
      </c>
      <c r="U128" s="85" t="s">
        <v>455</v>
      </c>
      <c r="V128" s="85" t="s">
        <v>455</v>
      </c>
      <c r="W128" s="85" t="s">
        <v>455</v>
      </c>
      <c r="X128" s="85"/>
      <c r="Y128" s="66" t="s">
        <v>739</v>
      </c>
      <c r="Z128" s="85" t="s">
        <v>455</v>
      </c>
      <c r="AA128" s="85" t="s">
        <v>455</v>
      </c>
      <c r="AB128" s="85" t="s">
        <v>455</v>
      </c>
      <c r="AC128" s="85"/>
      <c r="AD128" s="85" t="s">
        <v>739</v>
      </c>
      <c r="AE128" s="119" t="s">
        <v>455</v>
      </c>
      <c r="AF128" s="84" t="s">
        <v>2428</v>
      </c>
      <c r="AG128" s="107" t="s">
        <v>2585</v>
      </c>
      <c r="AH128" s="198">
        <v>1926</v>
      </c>
      <c r="AI128" s="198">
        <v>1951.8</v>
      </c>
      <c r="AJ128" s="198">
        <v>1912.2</v>
      </c>
      <c r="AK128" s="199">
        <f t="shared" si="57"/>
        <v>5790</v>
      </c>
      <c r="AL128" s="175">
        <v>2033</v>
      </c>
      <c r="AM128" s="175">
        <v>2033</v>
      </c>
      <c r="AN128" s="175">
        <v>2033</v>
      </c>
      <c r="AO128" s="176">
        <f t="shared" si="58"/>
        <v>6099</v>
      </c>
      <c r="AP128" s="175">
        <v>2033</v>
      </c>
      <c r="AQ128" s="175">
        <v>2033</v>
      </c>
      <c r="AR128" s="175">
        <v>2033</v>
      </c>
      <c r="AS128" s="176">
        <f t="shared" si="59"/>
        <v>6099</v>
      </c>
      <c r="AT128" s="175">
        <v>2033</v>
      </c>
      <c r="AU128" s="177">
        <v>1342</v>
      </c>
      <c r="AV128" s="179">
        <v>691</v>
      </c>
      <c r="AW128" s="178">
        <f t="shared" si="60"/>
        <v>4066</v>
      </c>
      <c r="AX128" s="179">
        <f t="shared" si="61"/>
        <v>16264</v>
      </c>
      <c r="AY128" s="179">
        <f t="shared" si="62"/>
        <v>22054</v>
      </c>
      <c r="BA128" s="44" t="str">
        <f t="shared" si="38"/>
        <v>1 926.00</v>
      </c>
      <c r="BB128" s="44" t="str">
        <f t="shared" si="39"/>
        <v>1 951.80</v>
      </c>
      <c r="BC128" s="44" t="str">
        <f t="shared" si="40"/>
        <v>1 912.20</v>
      </c>
      <c r="BD128" s="44" t="str">
        <f t="shared" si="41"/>
        <v>5 790.00</v>
      </c>
      <c r="BE128" s="44" t="str">
        <f t="shared" si="42"/>
        <v>2 033.00</v>
      </c>
      <c r="BF128" s="44" t="str">
        <f t="shared" si="43"/>
        <v>2 033.00</v>
      </c>
      <c r="BG128" s="44" t="str">
        <f t="shared" si="44"/>
        <v>2 033.00</v>
      </c>
      <c r="BH128" s="44" t="str">
        <f t="shared" si="45"/>
        <v>6 099.00</v>
      </c>
      <c r="BI128" s="44" t="str">
        <f t="shared" si="46"/>
        <v>2 033.00</v>
      </c>
      <c r="BJ128" s="44" t="str">
        <f t="shared" si="47"/>
        <v>2 033.00</v>
      </c>
      <c r="BK128" s="44" t="str">
        <f t="shared" si="48"/>
        <v>2 033.00</v>
      </c>
      <c r="BL128" s="44" t="str">
        <f t="shared" si="49"/>
        <v>6 099.00</v>
      </c>
      <c r="BM128" s="44" t="str">
        <f t="shared" si="50"/>
        <v>2 033.00</v>
      </c>
      <c r="BN128" s="44" t="str">
        <f t="shared" si="51"/>
        <v>1 342.00</v>
      </c>
      <c r="BO128" s="44" t="str">
        <f t="shared" si="52"/>
        <v>691.00</v>
      </c>
      <c r="BP128" s="44" t="str">
        <f t="shared" si="53"/>
        <v>4 066.00</v>
      </c>
      <c r="BQ128" s="44" t="str">
        <f t="shared" si="54"/>
        <v>16 264.00</v>
      </c>
      <c r="BR128" s="44" t="str">
        <f t="shared" si="55"/>
        <v>22 054.00</v>
      </c>
    </row>
    <row r="129" spans="1:70" ht="15" customHeight="1">
      <c r="A129" s="11">
        <f t="shared" si="63"/>
        <v>128</v>
      </c>
      <c r="B129" s="11">
        <v>6</v>
      </c>
      <c r="C129" s="48">
        <v>888</v>
      </c>
      <c r="D129" s="5" t="s">
        <v>1326</v>
      </c>
      <c r="E129" s="24" t="s">
        <v>2195</v>
      </c>
      <c r="F129" s="25" t="s">
        <v>2196</v>
      </c>
      <c r="G129" s="25"/>
      <c r="H129" s="58" t="s">
        <v>1273</v>
      </c>
      <c r="I129" s="59" t="s">
        <v>1413</v>
      </c>
      <c r="J129" s="76" t="s">
        <v>2195</v>
      </c>
      <c r="K129" s="66" t="s">
        <v>455</v>
      </c>
      <c r="L129" s="89"/>
      <c r="M129" s="104"/>
      <c r="N129" s="89"/>
      <c r="O129" s="84" t="s">
        <v>526</v>
      </c>
      <c r="P129" s="85" t="s">
        <v>455</v>
      </c>
      <c r="Q129" s="77" t="s">
        <v>455</v>
      </c>
      <c r="R129" s="77" t="s">
        <v>455</v>
      </c>
      <c r="S129" s="77"/>
      <c r="T129" s="85" t="s">
        <v>740</v>
      </c>
      <c r="U129" s="85" t="s">
        <v>455</v>
      </c>
      <c r="V129" s="85" t="s">
        <v>455</v>
      </c>
      <c r="W129" s="85" t="s">
        <v>455</v>
      </c>
      <c r="X129" s="85"/>
      <c r="Y129" s="66" t="s">
        <v>741</v>
      </c>
      <c r="Z129" s="85" t="s">
        <v>455</v>
      </c>
      <c r="AA129" s="85" t="s">
        <v>455</v>
      </c>
      <c r="AB129" s="85" t="s">
        <v>455</v>
      </c>
      <c r="AC129" s="85"/>
      <c r="AD129" s="85" t="s">
        <v>741</v>
      </c>
      <c r="AE129" s="119" t="s">
        <v>455</v>
      </c>
      <c r="AF129" s="84" t="s">
        <v>2429</v>
      </c>
      <c r="AG129" s="107" t="s">
        <v>2430</v>
      </c>
      <c r="AH129" s="198">
        <v>1272</v>
      </c>
      <c r="AI129" s="198">
        <v>1273</v>
      </c>
      <c r="AJ129" s="198">
        <v>1313</v>
      </c>
      <c r="AK129" s="199">
        <f t="shared" si="57"/>
        <v>3858</v>
      </c>
      <c r="AL129" s="175">
        <v>1355</v>
      </c>
      <c r="AM129" s="175">
        <v>1355</v>
      </c>
      <c r="AN129" s="175">
        <v>1355</v>
      </c>
      <c r="AO129" s="176">
        <f t="shared" si="58"/>
        <v>4065</v>
      </c>
      <c r="AP129" s="175">
        <v>1355</v>
      </c>
      <c r="AQ129" s="175">
        <v>1355</v>
      </c>
      <c r="AR129" s="175">
        <v>1355</v>
      </c>
      <c r="AS129" s="176">
        <f t="shared" si="59"/>
        <v>4065</v>
      </c>
      <c r="AT129" s="175">
        <v>1355</v>
      </c>
      <c r="AU129" s="177">
        <v>894</v>
      </c>
      <c r="AV129" s="179">
        <v>461</v>
      </c>
      <c r="AW129" s="178">
        <f t="shared" si="60"/>
        <v>2710</v>
      </c>
      <c r="AX129" s="179">
        <f t="shared" si="61"/>
        <v>10840</v>
      </c>
      <c r="AY129" s="179">
        <f t="shared" si="62"/>
        <v>14698</v>
      </c>
      <c r="BA129" s="44" t="str">
        <f aca="true" t="shared" si="64" ref="BA129:BA191">FIXED(AH129)</f>
        <v>1 272.00</v>
      </c>
      <c r="BB129" s="44" t="str">
        <f aca="true" t="shared" si="65" ref="BB129:BB191">FIXED(AI129)</f>
        <v>1 273.00</v>
      </c>
      <c r="BC129" s="44" t="str">
        <f aca="true" t="shared" si="66" ref="BC129:BC191">FIXED(AJ129)</f>
        <v>1 313.00</v>
      </c>
      <c r="BD129" s="44" t="str">
        <f aca="true" t="shared" si="67" ref="BD129:BD191">FIXED(AK129)</f>
        <v>3 858.00</v>
      </c>
      <c r="BE129" s="44" t="str">
        <f aca="true" t="shared" si="68" ref="BE129:BE191">FIXED(AL129)</f>
        <v>1 355.00</v>
      </c>
      <c r="BF129" s="44" t="str">
        <f aca="true" t="shared" si="69" ref="BF129:BF191">FIXED(AM129)</f>
        <v>1 355.00</v>
      </c>
      <c r="BG129" s="44" t="str">
        <f aca="true" t="shared" si="70" ref="BG129:BG191">FIXED(AN129)</f>
        <v>1 355.00</v>
      </c>
      <c r="BH129" s="44" t="str">
        <f aca="true" t="shared" si="71" ref="BH129:BH191">FIXED(AO129)</f>
        <v>4 065.00</v>
      </c>
      <c r="BI129" s="44" t="str">
        <f aca="true" t="shared" si="72" ref="BI129:BI191">FIXED(AP129)</f>
        <v>1 355.00</v>
      </c>
      <c r="BJ129" s="44" t="str">
        <f aca="true" t="shared" si="73" ref="BJ129:BJ191">FIXED(AQ129)</f>
        <v>1 355.00</v>
      </c>
      <c r="BK129" s="44" t="str">
        <f aca="true" t="shared" si="74" ref="BK129:BK191">FIXED(AR129)</f>
        <v>1 355.00</v>
      </c>
      <c r="BL129" s="44" t="str">
        <f aca="true" t="shared" si="75" ref="BL129:BL191">FIXED(AS129)</f>
        <v>4 065.00</v>
      </c>
      <c r="BM129" s="44" t="str">
        <f aca="true" t="shared" si="76" ref="BM129:BM191">FIXED(AT129)</f>
        <v>1 355.00</v>
      </c>
      <c r="BN129" s="44" t="str">
        <f aca="true" t="shared" si="77" ref="BN129:BN191">FIXED(AU129)</f>
        <v>894.00</v>
      </c>
      <c r="BO129" s="44" t="str">
        <f aca="true" t="shared" si="78" ref="BO129:BO191">FIXED(AV129)</f>
        <v>461.00</v>
      </c>
      <c r="BP129" s="44" t="str">
        <f aca="true" t="shared" si="79" ref="BP129:BP191">FIXED(AW129)</f>
        <v>2 710.00</v>
      </c>
      <c r="BQ129" s="44" t="str">
        <f aca="true" t="shared" si="80" ref="BQ129:BQ191">FIXED(AX129)</f>
        <v>10 840.00</v>
      </c>
      <c r="BR129" s="44" t="str">
        <f aca="true" t="shared" si="81" ref="BR129:BR191">FIXED(AY129)</f>
        <v>14 698.00</v>
      </c>
    </row>
    <row r="130" spans="1:70" ht="15" customHeight="1">
      <c r="A130" s="11">
        <f t="shared" si="63"/>
        <v>129</v>
      </c>
      <c r="B130" s="11">
        <v>6</v>
      </c>
      <c r="C130" s="48">
        <v>889</v>
      </c>
      <c r="D130" s="5" t="s">
        <v>1327</v>
      </c>
      <c r="E130" s="32" t="s">
        <v>2197</v>
      </c>
      <c r="F130" s="15" t="s">
        <v>2198</v>
      </c>
      <c r="G130" s="15"/>
      <c r="H130" s="58" t="s">
        <v>1274</v>
      </c>
      <c r="I130" s="59" t="s">
        <v>1275</v>
      </c>
      <c r="J130" s="81" t="s">
        <v>2197</v>
      </c>
      <c r="K130" s="66" t="s">
        <v>455</v>
      </c>
      <c r="L130" s="89"/>
      <c r="M130" s="104"/>
      <c r="N130" s="89"/>
      <c r="O130" s="84" t="s">
        <v>526</v>
      </c>
      <c r="P130" s="85" t="s">
        <v>455</v>
      </c>
      <c r="Q130" s="77" t="s">
        <v>455</v>
      </c>
      <c r="R130" s="77" t="s">
        <v>455</v>
      </c>
      <c r="S130" s="77"/>
      <c r="T130" s="85" t="s">
        <v>742</v>
      </c>
      <c r="U130" s="85" t="s">
        <v>455</v>
      </c>
      <c r="V130" s="85" t="s">
        <v>455</v>
      </c>
      <c r="W130" s="85" t="s">
        <v>455</v>
      </c>
      <c r="X130" s="85"/>
      <c r="Y130" s="66" t="s">
        <v>743</v>
      </c>
      <c r="Z130" s="85" t="s">
        <v>455</v>
      </c>
      <c r="AA130" s="85" t="s">
        <v>455</v>
      </c>
      <c r="AB130" s="85" t="s">
        <v>455</v>
      </c>
      <c r="AC130" s="85"/>
      <c r="AD130" s="85" t="s">
        <v>743</v>
      </c>
      <c r="AE130" s="119" t="s">
        <v>455</v>
      </c>
      <c r="AF130" s="84" t="s">
        <v>2431</v>
      </c>
      <c r="AG130" s="107" t="s">
        <v>2430</v>
      </c>
      <c r="AH130" s="198">
        <v>1909</v>
      </c>
      <c r="AI130" s="198">
        <v>1926</v>
      </c>
      <c r="AJ130" s="198">
        <v>1955</v>
      </c>
      <c r="AK130" s="199">
        <f t="shared" si="57"/>
        <v>5790</v>
      </c>
      <c r="AL130" s="175">
        <v>2033</v>
      </c>
      <c r="AM130" s="175">
        <v>2033</v>
      </c>
      <c r="AN130" s="175">
        <v>2033</v>
      </c>
      <c r="AO130" s="176">
        <f t="shared" si="58"/>
        <v>6099</v>
      </c>
      <c r="AP130" s="175">
        <v>2033</v>
      </c>
      <c r="AQ130" s="175">
        <v>2033</v>
      </c>
      <c r="AR130" s="175">
        <v>2033</v>
      </c>
      <c r="AS130" s="176">
        <f t="shared" si="59"/>
        <v>6099</v>
      </c>
      <c r="AT130" s="175">
        <v>2033</v>
      </c>
      <c r="AU130" s="177">
        <v>1342</v>
      </c>
      <c r="AV130" s="179">
        <v>691</v>
      </c>
      <c r="AW130" s="178">
        <f t="shared" si="60"/>
        <v>4066</v>
      </c>
      <c r="AX130" s="179">
        <f t="shared" si="61"/>
        <v>16264</v>
      </c>
      <c r="AY130" s="179">
        <f t="shared" si="62"/>
        <v>22054</v>
      </c>
      <c r="BA130" s="44" t="str">
        <f t="shared" si="64"/>
        <v>1 909.00</v>
      </c>
      <c r="BB130" s="44" t="str">
        <f t="shared" si="65"/>
        <v>1 926.00</v>
      </c>
      <c r="BC130" s="44" t="str">
        <f t="shared" si="66"/>
        <v>1 955.00</v>
      </c>
      <c r="BD130" s="44" t="str">
        <f t="shared" si="67"/>
        <v>5 790.00</v>
      </c>
      <c r="BE130" s="44" t="str">
        <f t="shared" si="68"/>
        <v>2 033.00</v>
      </c>
      <c r="BF130" s="44" t="str">
        <f t="shared" si="69"/>
        <v>2 033.00</v>
      </c>
      <c r="BG130" s="44" t="str">
        <f t="shared" si="70"/>
        <v>2 033.00</v>
      </c>
      <c r="BH130" s="44" t="str">
        <f t="shared" si="71"/>
        <v>6 099.00</v>
      </c>
      <c r="BI130" s="44" t="str">
        <f t="shared" si="72"/>
        <v>2 033.00</v>
      </c>
      <c r="BJ130" s="44" t="str">
        <f t="shared" si="73"/>
        <v>2 033.00</v>
      </c>
      <c r="BK130" s="44" t="str">
        <f t="shared" si="74"/>
        <v>2 033.00</v>
      </c>
      <c r="BL130" s="44" t="str">
        <f t="shared" si="75"/>
        <v>6 099.00</v>
      </c>
      <c r="BM130" s="44" t="str">
        <f t="shared" si="76"/>
        <v>2 033.00</v>
      </c>
      <c r="BN130" s="44" t="str">
        <f t="shared" si="77"/>
        <v>1 342.00</v>
      </c>
      <c r="BO130" s="44" t="str">
        <f t="shared" si="78"/>
        <v>691.00</v>
      </c>
      <c r="BP130" s="44" t="str">
        <f t="shared" si="79"/>
        <v>4 066.00</v>
      </c>
      <c r="BQ130" s="44" t="str">
        <f t="shared" si="80"/>
        <v>16 264.00</v>
      </c>
      <c r="BR130" s="44" t="str">
        <f t="shared" si="81"/>
        <v>22 054.00</v>
      </c>
    </row>
    <row r="131" spans="1:70" ht="15" customHeight="1">
      <c r="A131" s="11">
        <f t="shared" si="63"/>
        <v>130</v>
      </c>
      <c r="B131" s="11">
        <v>6</v>
      </c>
      <c r="C131" s="48">
        <v>890</v>
      </c>
      <c r="D131" s="5" t="s">
        <v>1340</v>
      </c>
      <c r="E131" s="24" t="s">
        <v>2199</v>
      </c>
      <c r="F131" s="15" t="s">
        <v>2037</v>
      </c>
      <c r="G131" s="34" t="s">
        <v>2200</v>
      </c>
      <c r="H131" s="58" t="s">
        <v>1276</v>
      </c>
      <c r="I131" s="59" t="s">
        <v>1277</v>
      </c>
      <c r="J131" s="76" t="s">
        <v>2199</v>
      </c>
      <c r="K131" s="66" t="s">
        <v>455</v>
      </c>
      <c r="L131" s="89"/>
      <c r="M131" s="104"/>
      <c r="N131" s="89"/>
      <c r="O131" s="84" t="s">
        <v>526</v>
      </c>
      <c r="P131" s="85" t="s">
        <v>455</v>
      </c>
      <c r="Q131" s="77" t="s">
        <v>455</v>
      </c>
      <c r="R131" s="77" t="s">
        <v>455</v>
      </c>
      <c r="S131" s="77"/>
      <c r="T131" s="85" t="s">
        <v>744</v>
      </c>
      <c r="U131" s="85" t="s">
        <v>455</v>
      </c>
      <c r="V131" s="85" t="s">
        <v>455</v>
      </c>
      <c r="W131" s="85" t="s">
        <v>455</v>
      </c>
      <c r="X131" s="85"/>
      <c r="Y131" s="66" t="s">
        <v>745</v>
      </c>
      <c r="Z131" s="85" t="s">
        <v>455</v>
      </c>
      <c r="AA131" s="85" t="s">
        <v>455</v>
      </c>
      <c r="AB131" s="85" t="s">
        <v>455</v>
      </c>
      <c r="AC131" s="85"/>
      <c r="AD131" s="85" t="s">
        <v>745</v>
      </c>
      <c r="AE131" s="119" t="s">
        <v>455</v>
      </c>
      <c r="AF131" s="84" t="s">
        <v>2432</v>
      </c>
      <c r="AG131" s="107" t="s">
        <v>2585</v>
      </c>
      <c r="AH131" s="198">
        <v>1920</v>
      </c>
      <c r="AI131" s="198">
        <v>1924</v>
      </c>
      <c r="AJ131" s="198">
        <v>1946</v>
      </c>
      <c r="AK131" s="199">
        <f t="shared" si="57"/>
        <v>5790</v>
      </c>
      <c r="AL131" s="175">
        <v>2033</v>
      </c>
      <c r="AM131" s="175">
        <v>2033</v>
      </c>
      <c r="AN131" s="175">
        <v>2033</v>
      </c>
      <c r="AO131" s="176">
        <f t="shared" si="58"/>
        <v>6099</v>
      </c>
      <c r="AP131" s="175">
        <v>2033</v>
      </c>
      <c r="AQ131" s="175">
        <v>2033</v>
      </c>
      <c r="AR131" s="175">
        <v>2033</v>
      </c>
      <c r="AS131" s="176">
        <f t="shared" si="59"/>
        <v>6099</v>
      </c>
      <c r="AT131" s="175">
        <v>2033</v>
      </c>
      <c r="AU131" s="177">
        <v>1342</v>
      </c>
      <c r="AV131" s="179">
        <v>691</v>
      </c>
      <c r="AW131" s="178">
        <f t="shared" si="60"/>
        <v>4066</v>
      </c>
      <c r="AX131" s="179">
        <f t="shared" si="61"/>
        <v>16264</v>
      </c>
      <c r="AY131" s="179">
        <f t="shared" si="62"/>
        <v>22054</v>
      </c>
      <c r="BA131" s="44" t="str">
        <f t="shared" si="64"/>
        <v>1 920.00</v>
      </c>
      <c r="BB131" s="44" t="str">
        <f t="shared" si="65"/>
        <v>1 924.00</v>
      </c>
      <c r="BC131" s="44" t="str">
        <f t="shared" si="66"/>
        <v>1 946.00</v>
      </c>
      <c r="BD131" s="44" t="str">
        <f t="shared" si="67"/>
        <v>5 790.00</v>
      </c>
      <c r="BE131" s="44" t="str">
        <f t="shared" si="68"/>
        <v>2 033.00</v>
      </c>
      <c r="BF131" s="44" t="str">
        <f t="shared" si="69"/>
        <v>2 033.00</v>
      </c>
      <c r="BG131" s="44" t="str">
        <f t="shared" si="70"/>
        <v>2 033.00</v>
      </c>
      <c r="BH131" s="44" t="str">
        <f t="shared" si="71"/>
        <v>6 099.00</v>
      </c>
      <c r="BI131" s="44" t="str">
        <f t="shared" si="72"/>
        <v>2 033.00</v>
      </c>
      <c r="BJ131" s="44" t="str">
        <f t="shared" si="73"/>
        <v>2 033.00</v>
      </c>
      <c r="BK131" s="44" t="str">
        <f t="shared" si="74"/>
        <v>2 033.00</v>
      </c>
      <c r="BL131" s="44" t="str">
        <f t="shared" si="75"/>
        <v>6 099.00</v>
      </c>
      <c r="BM131" s="44" t="str">
        <f t="shared" si="76"/>
        <v>2 033.00</v>
      </c>
      <c r="BN131" s="44" t="str">
        <f t="shared" si="77"/>
        <v>1 342.00</v>
      </c>
      <c r="BO131" s="44" t="str">
        <f t="shared" si="78"/>
        <v>691.00</v>
      </c>
      <c r="BP131" s="44" t="str">
        <f t="shared" si="79"/>
        <v>4 066.00</v>
      </c>
      <c r="BQ131" s="44" t="str">
        <f t="shared" si="80"/>
        <v>16 264.00</v>
      </c>
      <c r="BR131" s="44" t="str">
        <f t="shared" si="81"/>
        <v>22 054.00</v>
      </c>
    </row>
    <row r="132" spans="1:70" ht="15" customHeight="1">
      <c r="A132" s="11">
        <f t="shared" si="63"/>
        <v>131</v>
      </c>
      <c r="B132" s="11">
        <v>6</v>
      </c>
      <c r="C132" s="48">
        <v>892</v>
      </c>
      <c r="D132" s="5" t="s">
        <v>1341</v>
      </c>
      <c r="E132" s="32" t="s">
        <v>2201</v>
      </c>
      <c r="F132" s="15" t="s">
        <v>2202</v>
      </c>
      <c r="G132" s="15"/>
      <c r="H132" s="58" t="s">
        <v>1278</v>
      </c>
      <c r="I132" s="59" t="s">
        <v>1279</v>
      </c>
      <c r="J132" s="81" t="s">
        <v>2201</v>
      </c>
      <c r="K132" s="66" t="s">
        <v>455</v>
      </c>
      <c r="L132" s="89"/>
      <c r="M132" s="104"/>
      <c r="N132" s="89"/>
      <c r="O132" s="84" t="s">
        <v>524</v>
      </c>
      <c r="P132" s="85" t="s">
        <v>455</v>
      </c>
      <c r="Q132" s="77" t="s">
        <v>455</v>
      </c>
      <c r="R132" s="77" t="s">
        <v>455</v>
      </c>
      <c r="S132" s="77"/>
      <c r="T132" s="85" t="s">
        <v>746</v>
      </c>
      <c r="U132" s="85" t="s">
        <v>455</v>
      </c>
      <c r="V132" s="85" t="s">
        <v>455</v>
      </c>
      <c r="W132" s="85" t="s">
        <v>455</v>
      </c>
      <c r="X132" s="85"/>
      <c r="Y132" s="66" t="s">
        <v>747</v>
      </c>
      <c r="Z132" s="85" t="s">
        <v>455</v>
      </c>
      <c r="AA132" s="85" t="s">
        <v>455</v>
      </c>
      <c r="AB132" s="85" t="s">
        <v>455</v>
      </c>
      <c r="AC132" s="85"/>
      <c r="AD132" s="85" t="s">
        <v>747</v>
      </c>
      <c r="AE132" s="119" t="s">
        <v>455</v>
      </c>
      <c r="AF132" s="84" t="s">
        <v>2433</v>
      </c>
      <c r="AG132" s="107" t="s">
        <v>2585</v>
      </c>
      <c r="AH132" s="198">
        <v>1582</v>
      </c>
      <c r="AI132" s="198">
        <v>1567</v>
      </c>
      <c r="AJ132" s="198">
        <v>1675</v>
      </c>
      <c r="AK132" s="199">
        <f t="shared" si="57"/>
        <v>4824</v>
      </c>
      <c r="AL132" s="175">
        <v>1693</v>
      </c>
      <c r="AM132" s="175">
        <v>1693</v>
      </c>
      <c r="AN132" s="175">
        <v>1693</v>
      </c>
      <c r="AO132" s="176">
        <f t="shared" si="58"/>
        <v>5079</v>
      </c>
      <c r="AP132" s="175">
        <v>1693</v>
      </c>
      <c r="AQ132" s="175">
        <v>1693</v>
      </c>
      <c r="AR132" s="175">
        <v>1693</v>
      </c>
      <c r="AS132" s="176">
        <f t="shared" si="59"/>
        <v>5079</v>
      </c>
      <c r="AT132" s="175">
        <v>1693</v>
      </c>
      <c r="AU132" s="177">
        <v>1117</v>
      </c>
      <c r="AV132" s="179">
        <v>576</v>
      </c>
      <c r="AW132" s="178">
        <f t="shared" si="60"/>
        <v>3386</v>
      </c>
      <c r="AX132" s="179">
        <f t="shared" si="61"/>
        <v>13544</v>
      </c>
      <c r="AY132" s="179">
        <f t="shared" si="62"/>
        <v>18368</v>
      </c>
      <c r="BA132" s="44" t="str">
        <f t="shared" si="64"/>
        <v>1 582.00</v>
      </c>
      <c r="BB132" s="44" t="str">
        <f t="shared" si="65"/>
        <v>1 567.00</v>
      </c>
      <c r="BC132" s="44" t="str">
        <f t="shared" si="66"/>
        <v>1 675.00</v>
      </c>
      <c r="BD132" s="44" t="str">
        <f t="shared" si="67"/>
        <v>4 824.00</v>
      </c>
      <c r="BE132" s="44" t="str">
        <f t="shared" si="68"/>
        <v>1 693.00</v>
      </c>
      <c r="BF132" s="44" t="str">
        <f t="shared" si="69"/>
        <v>1 693.00</v>
      </c>
      <c r="BG132" s="44" t="str">
        <f t="shared" si="70"/>
        <v>1 693.00</v>
      </c>
      <c r="BH132" s="44" t="str">
        <f t="shared" si="71"/>
        <v>5 079.00</v>
      </c>
      <c r="BI132" s="44" t="str">
        <f t="shared" si="72"/>
        <v>1 693.00</v>
      </c>
      <c r="BJ132" s="44" t="str">
        <f t="shared" si="73"/>
        <v>1 693.00</v>
      </c>
      <c r="BK132" s="44" t="str">
        <f t="shared" si="74"/>
        <v>1 693.00</v>
      </c>
      <c r="BL132" s="44" t="str">
        <f t="shared" si="75"/>
        <v>5 079.00</v>
      </c>
      <c r="BM132" s="44" t="str">
        <f t="shared" si="76"/>
        <v>1 693.00</v>
      </c>
      <c r="BN132" s="44" t="str">
        <f t="shared" si="77"/>
        <v>1 117.00</v>
      </c>
      <c r="BO132" s="44" t="str">
        <f t="shared" si="78"/>
        <v>576.00</v>
      </c>
      <c r="BP132" s="44" t="str">
        <f t="shared" si="79"/>
        <v>3 386.00</v>
      </c>
      <c r="BQ132" s="44" t="str">
        <f t="shared" si="80"/>
        <v>13 544.00</v>
      </c>
      <c r="BR132" s="44" t="str">
        <f t="shared" si="81"/>
        <v>18 368.00</v>
      </c>
    </row>
    <row r="133" spans="1:70" ht="15" customHeight="1">
      <c r="A133" s="11">
        <f t="shared" si="63"/>
        <v>132</v>
      </c>
      <c r="B133" s="11">
        <v>6</v>
      </c>
      <c r="C133" s="48">
        <v>894</v>
      </c>
      <c r="D133" s="5" t="s">
        <v>1667</v>
      </c>
      <c r="E133" s="32" t="s">
        <v>2203</v>
      </c>
      <c r="F133" s="15" t="s">
        <v>2204</v>
      </c>
      <c r="G133" s="15"/>
      <c r="H133" s="58" t="s">
        <v>1280</v>
      </c>
      <c r="I133" s="59" t="s">
        <v>1281</v>
      </c>
      <c r="J133" s="81" t="s">
        <v>2203</v>
      </c>
      <c r="K133" s="66" t="s">
        <v>455</v>
      </c>
      <c r="L133" s="89"/>
      <c r="M133" s="104"/>
      <c r="N133" s="89"/>
      <c r="O133" s="84" t="s">
        <v>526</v>
      </c>
      <c r="P133" s="85" t="s">
        <v>455</v>
      </c>
      <c r="Q133" s="77" t="s">
        <v>455</v>
      </c>
      <c r="R133" s="77" t="s">
        <v>455</v>
      </c>
      <c r="S133" s="77"/>
      <c r="T133" s="85" t="s">
        <v>748</v>
      </c>
      <c r="U133" s="85" t="s">
        <v>455</v>
      </c>
      <c r="V133" s="85" t="s">
        <v>455</v>
      </c>
      <c r="W133" s="85" t="s">
        <v>455</v>
      </c>
      <c r="X133" s="85"/>
      <c r="Y133" s="66" t="s">
        <v>749</v>
      </c>
      <c r="Z133" s="85" t="s">
        <v>455</v>
      </c>
      <c r="AA133" s="85" t="s">
        <v>455</v>
      </c>
      <c r="AB133" s="85" t="s">
        <v>455</v>
      </c>
      <c r="AC133" s="85"/>
      <c r="AD133" s="85" t="s">
        <v>749</v>
      </c>
      <c r="AE133" s="119" t="s">
        <v>455</v>
      </c>
      <c r="AF133" s="84" t="s">
        <v>2434</v>
      </c>
      <c r="AG133" s="107" t="s">
        <v>2585</v>
      </c>
      <c r="AH133" s="198">
        <v>1277</v>
      </c>
      <c r="AI133" s="198">
        <v>1275</v>
      </c>
      <c r="AJ133" s="198">
        <v>1306</v>
      </c>
      <c r="AK133" s="199">
        <f t="shared" si="57"/>
        <v>3858</v>
      </c>
      <c r="AL133" s="175">
        <v>1355</v>
      </c>
      <c r="AM133" s="175">
        <v>1355</v>
      </c>
      <c r="AN133" s="175">
        <v>1355</v>
      </c>
      <c r="AO133" s="176">
        <f t="shared" si="58"/>
        <v>4065</v>
      </c>
      <c r="AP133" s="175">
        <v>1355</v>
      </c>
      <c r="AQ133" s="175">
        <v>1355</v>
      </c>
      <c r="AR133" s="175">
        <v>1355</v>
      </c>
      <c r="AS133" s="176">
        <f t="shared" si="59"/>
        <v>4065</v>
      </c>
      <c r="AT133" s="175">
        <v>1355</v>
      </c>
      <c r="AU133" s="177">
        <v>894</v>
      </c>
      <c r="AV133" s="179">
        <v>461</v>
      </c>
      <c r="AW133" s="178">
        <f t="shared" si="60"/>
        <v>2710</v>
      </c>
      <c r="AX133" s="179">
        <f t="shared" si="61"/>
        <v>10840</v>
      </c>
      <c r="AY133" s="179">
        <f t="shared" si="62"/>
        <v>14698</v>
      </c>
      <c r="BA133" s="44" t="str">
        <f t="shared" si="64"/>
        <v>1 277.00</v>
      </c>
      <c r="BB133" s="44" t="str">
        <f t="shared" si="65"/>
        <v>1 275.00</v>
      </c>
      <c r="BC133" s="44" t="str">
        <f t="shared" si="66"/>
        <v>1 306.00</v>
      </c>
      <c r="BD133" s="44" t="str">
        <f t="shared" si="67"/>
        <v>3 858.00</v>
      </c>
      <c r="BE133" s="44" t="str">
        <f t="shared" si="68"/>
        <v>1 355.00</v>
      </c>
      <c r="BF133" s="44" t="str">
        <f t="shared" si="69"/>
        <v>1 355.00</v>
      </c>
      <c r="BG133" s="44" t="str">
        <f t="shared" si="70"/>
        <v>1 355.00</v>
      </c>
      <c r="BH133" s="44" t="str">
        <f t="shared" si="71"/>
        <v>4 065.00</v>
      </c>
      <c r="BI133" s="44" t="str">
        <f t="shared" si="72"/>
        <v>1 355.00</v>
      </c>
      <c r="BJ133" s="44" t="str">
        <f t="shared" si="73"/>
        <v>1 355.00</v>
      </c>
      <c r="BK133" s="44" t="str">
        <f t="shared" si="74"/>
        <v>1 355.00</v>
      </c>
      <c r="BL133" s="44" t="str">
        <f t="shared" si="75"/>
        <v>4 065.00</v>
      </c>
      <c r="BM133" s="44" t="str">
        <f t="shared" si="76"/>
        <v>1 355.00</v>
      </c>
      <c r="BN133" s="44" t="str">
        <f t="shared" si="77"/>
        <v>894.00</v>
      </c>
      <c r="BO133" s="44" t="str">
        <f t="shared" si="78"/>
        <v>461.00</v>
      </c>
      <c r="BP133" s="44" t="str">
        <f t="shared" si="79"/>
        <v>2 710.00</v>
      </c>
      <c r="BQ133" s="44" t="str">
        <f t="shared" si="80"/>
        <v>10 840.00</v>
      </c>
      <c r="BR133" s="44" t="str">
        <f t="shared" si="81"/>
        <v>14 698.00</v>
      </c>
    </row>
    <row r="134" spans="1:70" ht="15" customHeight="1">
      <c r="A134" s="11">
        <f t="shared" si="63"/>
        <v>133</v>
      </c>
      <c r="B134" s="11">
        <v>6</v>
      </c>
      <c r="C134" s="48">
        <v>897</v>
      </c>
      <c r="D134" s="5" t="s">
        <v>1668</v>
      </c>
      <c r="E134" s="32" t="s">
        <v>2205</v>
      </c>
      <c r="F134" s="3" t="s">
        <v>2038</v>
      </c>
      <c r="G134" s="34" t="s">
        <v>2143</v>
      </c>
      <c r="H134" s="58" t="s">
        <v>1282</v>
      </c>
      <c r="I134" s="59" t="s">
        <v>1283</v>
      </c>
      <c r="J134" s="81" t="s">
        <v>470</v>
      </c>
      <c r="K134" s="66" t="s">
        <v>455</v>
      </c>
      <c r="L134" s="89"/>
      <c r="M134" s="104"/>
      <c r="N134" s="89"/>
      <c r="O134" s="84" t="s">
        <v>526</v>
      </c>
      <c r="P134" s="85" t="s">
        <v>455</v>
      </c>
      <c r="Q134" s="77" t="s">
        <v>455</v>
      </c>
      <c r="R134" s="77" t="s">
        <v>455</v>
      </c>
      <c r="S134" s="77"/>
      <c r="T134" s="85" t="s">
        <v>750</v>
      </c>
      <c r="U134" s="85" t="s">
        <v>455</v>
      </c>
      <c r="V134" s="85" t="s">
        <v>455</v>
      </c>
      <c r="W134" s="85" t="s">
        <v>455</v>
      </c>
      <c r="X134" s="85"/>
      <c r="Y134" s="66" t="s">
        <v>751</v>
      </c>
      <c r="Z134" s="85" t="s">
        <v>455</v>
      </c>
      <c r="AA134" s="85" t="s">
        <v>455</v>
      </c>
      <c r="AB134" s="85" t="s">
        <v>455</v>
      </c>
      <c r="AC134" s="85"/>
      <c r="AD134" s="85" t="s">
        <v>751</v>
      </c>
      <c r="AE134" s="119" t="s">
        <v>455</v>
      </c>
      <c r="AF134" s="84" t="s">
        <v>2435</v>
      </c>
      <c r="AG134" s="107" t="s">
        <v>2436</v>
      </c>
      <c r="AH134" s="198">
        <v>1872</v>
      </c>
      <c r="AI134" s="198">
        <v>1677</v>
      </c>
      <c r="AJ134" s="198">
        <v>1275</v>
      </c>
      <c r="AK134" s="199">
        <f t="shared" si="57"/>
        <v>4824</v>
      </c>
      <c r="AL134" s="175">
        <v>1693</v>
      </c>
      <c r="AM134" s="175">
        <v>1693</v>
      </c>
      <c r="AN134" s="175">
        <v>1693</v>
      </c>
      <c r="AO134" s="176">
        <f t="shared" si="58"/>
        <v>5079</v>
      </c>
      <c r="AP134" s="175">
        <v>1693</v>
      </c>
      <c r="AQ134" s="175">
        <v>1693</v>
      </c>
      <c r="AR134" s="175">
        <v>1693</v>
      </c>
      <c r="AS134" s="176">
        <f t="shared" si="59"/>
        <v>5079</v>
      </c>
      <c r="AT134" s="175">
        <v>1693</v>
      </c>
      <c r="AU134" s="177">
        <v>1117</v>
      </c>
      <c r="AV134" s="179">
        <v>576</v>
      </c>
      <c r="AW134" s="178">
        <f t="shared" si="60"/>
        <v>3386</v>
      </c>
      <c r="AX134" s="179">
        <f t="shared" si="61"/>
        <v>13544</v>
      </c>
      <c r="AY134" s="179">
        <f t="shared" si="62"/>
        <v>18368</v>
      </c>
      <c r="BA134" s="44" t="str">
        <f t="shared" si="64"/>
        <v>1 872.00</v>
      </c>
      <c r="BB134" s="44" t="str">
        <f t="shared" si="65"/>
        <v>1 677.00</v>
      </c>
      <c r="BC134" s="44" t="str">
        <f t="shared" si="66"/>
        <v>1 275.00</v>
      </c>
      <c r="BD134" s="44" t="str">
        <f t="shared" si="67"/>
        <v>4 824.00</v>
      </c>
      <c r="BE134" s="44" t="str">
        <f t="shared" si="68"/>
        <v>1 693.00</v>
      </c>
      <c r="BF134" s="44" t="str">
        <f t="shared" si="69"/>
        <v>1 693.00</v>
      </c>
      <c r="BG134" s="44" t="str">
        <f t="shared" si="70"/>
        <v>1 693.00</v>
      </c>
      <c r="BH134" s="44" t="str">
        <f t="shared" si="71"/>
        <v>5 079.00</v>
      </c>
      <c r="BI134" s="44" t="str">
        <f t="shared" si="72"/>
        <v>1 693.00</v>
      </c>
      <c r="BJ134" s="44" t="str">
        <f t="shared" si="73"/>
        <v>1 693.00</v>
      </c>
      <c r="BK134" s="44" t="str">
        <f t="shared" si="74"/>
        <v>1 693.00</v>
      </c>
      <c r="BL134" s="44" t="str">
        <f t="shared" si="75"/>
        <v>5 079.00</v>
      </c>
      <c r="BM134" s="44" t="str">
        <f t="shared" si="76"/>
        <v>1 693.00</v>
      </c>
      <c r="BN134" s="44" t="str">
        <f t="shared" si="77"/>
        <v>1 117.00</v>
      </c>
      <c r="BO134" s="44" t="str">
        <f t="shared" si="78"/>
        <v>576.00</v>
      </c>
      <c r="BP134" s="44" t="str">
        <f t="shared" si="79"/>
        <v>3 386.00</v>
      </c>
      <c r="BQ134" s="44" t="str">
        <f t="shared" si="80"/>
        <v>13 544.00</v>
      </c>
      <c r="BR134" s="44" t="str">
        <f t="shared" si="81"/>
        <v>18 368.00</v>
      </c>
    </row>
    <row r="135" spans="1:70" s="3" customFormat="1" ht="15" customHeight="1">
      <c r="A135" s="11">
        <f t="shared" si="63"/>
        <v>134</v>
      </c>
      <c r="B135" s="11"/>
      <c r="C135" s="48">
        <v>902</v>
      </c>
      <c r="D135" s="5" t="s">
        <v>123</v>
      </c>
      <c r="E135" s="22" t="s">
        <v>122</v>
      </c>
      <c r="F135" s="17" t="s">
        <v>2033</v>
      </c>
      <c r="G135" s="52"/>
      <c r="H135" s="62" t="s">
        <v>2031</v>
      </c>
      <c r="I135" s="155" t="s">
        <v>2032</v>
      </c>
      <c r="J135" s="156" t="s">
        <v>2034</v>
      </c>
      <c r="K135" s="153" t="s">
        <v>455</v>
      </c>
      <c r="L135" s="153" t="s">
        <v>455</v>
      </c>
      <c r="M135" s="154" t="s">
        <v>455</v>
      </c>
      <c r="N135" s="153" t="s">
        <v>455</v>
      </c>
      <c r="O135" s="156" t="s">
        <v>526</v>
      </c>
      <c r="P135" s="153" t="s">
        <v>455</v>
      </c>
      <c r="Q135" s="153" t="s">
        <v>455</v>
      </c>
      <c r="R135" s="153" t="s">
        <v>455</v>
      </c>
      <c r="S135" s="153"/>
      <c r="T135" s="153" t="s">
        <v>2035</v>
      </c>
      <c r="U135" s="158" t="s">
        <v>455</v>
      </c>
      <c r="V135" s="45" t="s">
        <v>455</v>
      </c>
      <c r="W135" s="3" t="s">
        <v>455</v>
      </c>
      <c r="Y135" s="135">
        <v>2820211055053</v>
      </c>
      <c r="Z135" s="87" t="s">
        <v>455</v>
      </c>
      <c r="AA135" s="87" t="s">
        <v>455</v>
      </c>
      <c r="AB135" s="87" t="s">
        <v>455</v>
      </c>
      <c r="AC135" s="164"/>
      <c r="AD135" s="157">
        <f>Y135</f>
        <v>2820211055053</v>
      </c>
      <c r="AE135" s="3" t="s">
        <v>455</v>
      </c>
      <c r="AF135" s="3" t="s">
        <v>2036</v>
      </c>
      <c r="AG135" s="107" t="s">
        <v>2585</v>
      </c>
      <c r="AH135" s="198"/>
      <c r="AI135" s="198"/>
      <c r="AJ135" s="198"/>
      <c r="AK135" s="199">
        <f t="shared" si="57"/>
        <v>0</v>
      </c>
      <c r="AL135" s="175">
        <v>1355</v>
      </c>
      <c r="AM135" s="175">
        <v>1355</v>
      </c>
      <c r="AN135" s="175">
        <v>1355</v>
      </c>
      <c r="AO135" s="176">
        <f t="shared" si="58"/>
        <v>4065</v>
      </c>
      <c r="AP135" s="175">
        <v>1355</v>
      </c>
      <c r="AQ135" s="175">
        <v>1355</v>
      </c>
      <c r="AR135" s="175">
        <v>1355</v>
      </c>
      <c r="AS135" s="176">
        <f t="shared" si="59"/>
        <v>4065</v>
      </c>
      <c r="AT135" s="175">
        <v>1355</v>
      </c>
      <c r="AU135" s="179">
        <v>894</v>
      </c>
      <c r="AV135" s="179">
        <v>461</v>
      </c>
      <c r="AW135" s="178">
        <f t="shared" si="60"/>
        <v>2710</v>
      </c>
      <c r="AX135" s="179">
        <f t="shared" si="61"/>
        <v>10840</v>
      </c>
      <c r="AY135" s="179">
        <f t="shared" si="62"/>
        <v>10840</v>
      </c>
      <c r="BA135" s="44" t="str">
        <f t="shared" si="64"/>
        <v>0.00</v>
      </c>
      <c r="BB135" s="44" t="str">
        <f t="shared" si="65"/>
        <v>0.00</v>
      </c>
      <c r="BC135" s="44" t="str">
        <f t="shared" si="66"/>
        <v>0.00</v>
      </c>
      <c r="BD135" s="44" t="str">
        <f t="shared" si="67"/>
        <v>0.00</v>
      </c>
      <c r="BE135" s="44" t="str">
        <f t="shared" si="68"/>
        <v>1 355.00</v>
      </c>
      <c r="BF135" s="44" t="str">
        <f t="shared" si="69"/>
        <v>1 355.00</v>
      </c>
      <c r="BG135" s="44" t="str">
        <f t="shared" si="70"/>
        <v>1 355.00</v>
      </c>
      <c r="BH135" s="44" t="str">
        <f t="shared" si="71"/>
        <v>4 065.00</v>
      </c>
      <c r="BI135" s="44" t="str">
        <f t="shared" si="72"/>
        <v>1 355.00</v>
      </c>
      <c r="BJ135" s="44" t="str">
        <f t="shared" si="73"/>
        <v>1 355.00</v>
      </c>
      <c r="BK135" s="44" t="str">
        <f t="shared" si="74"/>
        <v>1 355.00</v>
      </c>
      <c r="BL135" s="44" t="str">
        <f t="shared" si="75"/>
        <v>4 065.00</v>
      </c>
      <c r="BM135" s="44" t="str">
        <f t="shared" si="76"/>
        <v>1 355.00</v>
      </c>
      <c r="BN135" s="44" t="str">
        <f t="shared" si="77"/>
        <v>894.00</v>
      </c>
      <c r="BO135" s="44" t="str">
        <f t="shared" si="78"/>
        <v>461.00</v>
      </c>
      <c r="BP135" s="44" t="str">
        <f t="shared" si="79"/>
        <v>2 710.00</v>
      </c>
      <c r="BQ135" s="44" t="str">
        <f t="shared" si="80"/>
        <v>10 840.00</v>
      </c>
      <c r="BR135" s="44" t="str">
        <f t="shared" si="81"/>
        <v>10 840.00</v>
      </c>
    </row>
    <row r="136" spans="1:70" ht="15" customHeight="1">
      <c r="A136" s="11">
        <f t="shared" si="63"/>
        <v>135</v>
      </c>
      <c r="B136" s="11">
        <v>6</v>
      </c>
      <c r="C136" s="48">
        <v>903</v>
      </c>
      <c r="D136" s="5" t="s">
        <v>1669</v>
      </c>
      <c r="E136" s="32" t="s">
        <v>1063</v>
      </c>
      <c r="F136" s="15" t="s">
        <v>1064</v>
      </c>
      <c r="G136" s="15"/>
      <c r="H136" s="58" t="s">
        <v>1284</v>
      </c>
      <c r="I136" s="59" t="s">
        <v>1285</v>
      </c>
      <c r="J136" s="81" t="s">
        <v>1063</v>
      </c>
      <c r="K136" s="66" t="s">
        <v>455</v>
      </c>
      <c r="L136" s="89"/>
      <c r="M136" s="104"/>
      <c r="N136" s="89"/>
      <c r="O136" s="84" t="s">
        <v>526</v>
      </c>
      <c r="P136" s="85" t="s">
        <v>455</v>
      </c>
      <c r="Q136" s="77" t="s">
        <v>455</v>
      </c>
      <c r="R136" s="77" t="s">
        <v>455</v>
      </c>
      <c r="S136" s="77"/>
      <c r="T136" s="85" t="s">
        <v>752</v>
      </c>
      <c r="U136" s="85" t="s">
        <v>455</v>
      </c>
      <c r="V136" s="85" t="s">
        <v>455</v>
      </c>
      <c r="W136" s="85" t="s">
        <v>455</v>
      </c>
      <c r="X136" s="85"/>
      <c r="Y136" s="85" t="s">
        <v>753</v>
      </c>
      <c r="Z136" s="85" t="s">
        <v>455</v>
      </c>
      <c r="AA136" s="85" t="s">
        <v>455</v>
      </c>
      <c r="AB136" s="85" t="s">
        <v>455</v>
      </c>
      <c r="AC136" s="85"/>
      <c r="AD136" s="85" t="s">
        <v>753</v>
      </c>
      <c r="AE136" s="119" t="s">
        <v>455</v>
      </c>
      <c r="AF136" s="84" t="s">
        <v>2437</v>
      </c>
      <c r="AG136" s="107" t="s">
        <v>2585</v>
      </c>
      <c r="AH136" s="198">
        <v>1284</v>
      </c>
      <c r="AI136" s="198">
        <v>1276</v>
      </c>
      <c r="AJ136" s="198">
        <v>1298</v>
      </c>
      <c r="AK136" s="199">
        <f t="shared" si="57"/>
        <v>3858</v>
      </c>
      <c r="AL136" s="175">
        <v>1355</v>
      </c>
      <c r="AM136" s="175">
        <v>1355</v>
      </c>
      <c r="AN136" s="175">
        <v>1355</v>
      </c>
      <c r="AO136" s="176">
        <f t="shared" si="58"/>
        <v>4065</v>
      </c>
      <c r="AP136" s="175">
        <v>1355</v>
      </c>
      <c r="AQ136" s="175">
        <v>1355</v>
      </c>
      <c r="AR136" s="175">
        <v>1355</v>
      </c>
      <c r="AS136" s="176">
        <f t="shared" si="59"/>
        <v>4065</v>
      </c>
      <c r="AT136" s="175">
        <v>1355</v>
      </c>
      <c r="AU136" s="177">
        <v>894</v>
      </c>
      <c r="AV136" s="179">
        <v>461</v>
      </c>
      <c r="AW136" s="178">
        <f t="shared" si="60"/>
        <v>2710</v>
      </c>
      <c r="AX136" s="179">
        <f t="shared" si="61"/>
        <v>10840</v>
      </c>
      <c r="AY136" s="179">
        <f t="shared" si="62"/>
        <v>14698</v>
      </c>
      <c r="BA136" s="44" t="str">
        <f t="shared" si="64"/>
        <v>1 284.00</v>
      </c>
      <c r="BB136" s="44" t="str">
        <f t="shared" si="65"/>
        <v>1 276.00</v>
      </c>
      <c r="BC136" s="44" t="str">
        <f t="shared" si="66"/>
        <v>1 298.00</v>
      </c>
      <c r="BD136" s="44" t="str">
        <f t="shared" si="67"/>
        <v>3 858.00</v>
      </c>
      <c r="BE136" s="44" t="str">
        <f t="shared" si="68"/>
        <v>1 355.00</v>
      </c>
      <c r="BF136" s="44" t="str">
        <f t="shared" si="69"/>
        <v>1 355.00</v>
      </c>
      <c r="BG136" s="44" t="str">
        <f t="shared" si="70"/>
        <v>1 355.00</v>
      </c>
      <c r="BH136" s="44" t="str">
        <f t="shared" si="71"/>
        <v>4 065.00</v>
      </c>
      <c r="BI136" s="44" t="str">
        <f t="shared" si="72"/>
        <v>1 355.00</v>
      </c>
      <c r="BJ136" s="44" t="str">
        <f t="shared" si="73"/>
        <v>1 355.00</v>
      </c>
      <c r="BK136" s="44" t="str">
        <f t="shared" si="74"/>
        <v>1 355.00</v>
      </c>
      <c r="BL136" s="44" t="str">
        <f t="shared" si="75"/>
        <v>4 065.00</v>
      </c>
      <c r="BM136" s="44" t="str">
        <f t="shared" si="76"/>
        <v>1 355.00</v>
      </c>
      <c r="BN136" s="44" t="str">
        <f t="shared" si="77"/>
        <v>894.00</v>
      </c>
      <c r="BO136" s="44" t="str">
        <f t="shared" si="78"/>
        <v>461.00</v>
      </c>
      <c r="BP136" s="44" t="str">
        <f t="shared" si="79"/>
        <v>2 710.00</v>
      </c>
      <c r="BQ136" s="44" t="str">
        <f t="shared" si="80"/>
        <v>10 840.00</v>
      </c>
      <c r="BR136" s="44" t="str">
        <f t="shared" si="81"/>
        <v>14 698.00</v>
      </c>
    </row>
    <row r="137" spans="1:70" ht="15" customHeight="1">
      <c r="A137" s="11">
        <f t="shared" si="63"/>
        <v>136</v>
      </c>
      <c r="B137" s="11">
        <v>6</v>
      </c>
      <c r="C137" s="48">
        <v>907</v>
      </c>
      <c r="D137" s="8" t="s">
        <v>1670</v>
      </c>
      <c r="E137" s="32" t="s">
        <v>1065</v>
      </c>
      <c r="F137" s="15" t="s">
        <v>1066</v>
      </c>
      <c r="G137" s="15"/>
      <c r="H137" s="66" t="s">
        <v>1286</v>
      </c>
      <c r="I137" s="59" t="s">
        <v>1287</v>
      </c>
      <c r="J137" s="81" t="s">
        <v>1065</v>
      </c>
      <c r="K137" s="66" t="s">
        <v>455</v>
      </c>
      <c r="L137" s="89"/>
      <c r="M137" s="104"/>
      <c r="N137" s="89"/>
      <c r="O137" s="84" t="s">
        <v>526</v>
      </c>
      <c r="P137" s="85" t="s">
        <v>455</v>
      </c>
      <c r="Q137" s="77" t="s">
        <v>455</v>
      </c>
      <c r="R137" s="77" t="s">
        <v>455</v>
      </c>
      <c r="S137" s="77"/>
      <c r="T137" s="85" t="s">
        <v>754</v>
      </c>
      <c r="U137" s="85" t="s">
        <v>455</v>
      </c>
      <c r="V137" s="85" t="s">
        <v>455</v>
      </c>
      <c r="W137" s="85" t="s">
        <v>455</v>
      </c>
      <c r="X137" s="85"/>
      <c r="Y137" s="85" t="s">
        <v>755</v>
      </c>
      <c r="Z137" s="85" t="s">
        <v>455</v>
      </c>
      <c r="AA137" s="85" t="s">
        <v>455</v>
      </c>
      <c r="AB137" s="85" t="s">
        <v>455</v>
      </c>
      <c r="AC137" s="85"/>
      <c r="AD137" s="85" t="s">
        <v>755</v>
      </c>
      <c r="AE137" s="119" t="s">
        <v>455</v>
      </c>
      <c r="AF137" s="84" t="s">
        <v>2438</v>
      </c>
      <c r="AG137" s="107" t="s">
        <v>2585</v>
      </c>
      <c r="AH137" s="198">
        <v>1276.4</v>
      </c>
      <c r="AI137" s="198">
        <v>1280</v>
      </c>
      <c r="AJ137" s="198">
        <v>1301.6</v>
      </c>
      <c r="AK137" s="199">
        <f t="shared" si="57"/>
        <v>3858</v>
      </c>
      <c r="AL137" s="175">
        <v>1355</v>
      </c>
      <c r="AM137" s="175">
        <v>1355</v>
      </c>
      <c r="AN137" s="175">
        <v>1355</v>
      </c>
      <c r="AO137" s="176">
        <f t="shared" si="58"/>
        <v>4065</v>
      </c>
      <c r="AP137" s="175">
        <v>1355</v>
      </c>
      <c r="AQ137" s="175">
        <v>1355</v>
      </c>
      <c r="AR137" s="175">
        <v>1355</v>
      </c>
      <c r="AS137" s="176">
        <f t="shared" si="59"/>
        <v>4065</v>
      </c>
      <c r="AT137" s="175">
        <v>1355</v>
      </c>
      <c r="AU137" s="177">
        <v>894</v>
      </c>
      <c r="AV137" s="179">
        <v>461</v>
      </c>
      <c r="AW137" s="178">
        <f t="shared" si="60"/>
        <v>2710</v>
      </c>
      <c r="AX137" s="179">
        <f t="shared" si="61"/>
        <v>10840</v>
      </c>
      <c r="AY137" s="179">
        <f t="shared" si="62"/>
        <v>14698</v>
      </c>
      <c r="BA137" s="44" t="str">
        <f t="shared" si="64"/>
        <v>1 276.40</v>
      </c>
      <c r="BB137" s="44" t="str">
        <f t="shared" si="65"/>
        <v>1 280.00</v>
      </c>
      <c r="BC137" s="44" t="str">
        <f t="shared" si="66"/>
        <v>1 301.60</v>
      </c>
      <c r="BD137" s="44" t="str">
        <f t="shared" si="67"/>
        <v>3 858.00</v>
      </c>
      <c r="BE137" s="44" t="str">
        <f t="shared" si="68"/>
        <v>1 355.00</v>
      </c>
      <c r="BF137" s="44" t="str">
        <f t="shared" si="69"/>
        <v>1 355.00</v>
      </c>
      <c r="BG137" s="44" t="str">
        <f t="shared" si="70"/>
        <v>1 355.00</v>
      </c>
      <c r="BH137" s="44" t="str">
        <f t="shared" si="71"/>
        <v>4 065.00</v>
      </c>
      <c r="BI137" s="44" t="str">
        <f t="shared" si="72"/>
        <v>1 355.00</v>
      </c>
      <c r="BJ137" s="44" t="str">
        <f t="shared" si="73"/>
        <v>1 355.00</v>
      </c>
      <c r="BK137" s="44" t="str">
        <f t="shared" si="74"/>
        <v>1 355.00</v>
      </c>
      <c r="BL137" s="44" t="str">
        <f t="shared" si="75"/>
        <v>4 065.00</v>
      </c>
      <c r="BM137" s="44" t="str">
        <f t="shared" si="76"/>
        <v>1 355.00</v>
      </c>
      <c r="BN137" s="44" t="str">
        <f t="shared" si="77"/>
        <v>894.00</v>
      </c>
      <c r="BO137" s="44" t="str">
        <f t="shared" si="78"/>
        <v>461.00</v>
      </c>
      <c r="BP137" s="44" t="str">
        <f t="shared" si="79"/>
        <v>2 710.00</v>
      </c>
      <c r="BQ137" s="44" t="str">
        <f t="shared" si="80"/>
        <v>10 840.00</v>
      </c>
      <c r="BR137" s="44" t="str">
        <f t="shared" si="81"/>
        <v>14 698.00</v>
      </c>
    </row>
    <row r="138" spans="1:70" ht="15" customHeight="1">
      <c r="A138" s="11">
        <f t="shared" si="63"/>
        <v>137</v>
      </c>
      <c r="B138" s="11">
        <v>6</v>
      </c>
      <c r="C138" s="48">
        <v>909</v>
      </c>
      <c r="D138" s="5" t="s">
        <v>1671</v>
      </c>
      <c r="E138" s="22" t="s">
        <v>1067</v>
      </c>
      <c r="F138" s="15" t="s">
        <v>1068</v>
      </c>
      <c r="G138" s="15"/>
      <c r="H138" s="58" t="s">
        <v>1288</v>
      </c>
      <c r="I138" s="59" t="s">
        <v>1289</v>
      </c>
      <c r="J138" s="81" t="s">
        <v>1067</v>
      </c>
      <c r="K138" s="66" t="s">
        <v>455</v>
      </c>
      <c r="L138" s="89"/>
      <c r="M138" s="104"/>
      <c r="N138" s="89"/>
      <c r="O138" s="84" t="s">
        <v>526</v>
      </c>
      <c r="P138" s="85" t="s">
        <v>455</v>
      </c>
      <c r="Q138" s="77" t="s">
        <v>455</v>
      </c>
      <c r="R138" s="77" t="s">
        <v>455</v>
      </c>
      <c r="S138" s="77"/>
      <c r="T138" s="85" t="s">
        <v>756</v>
      </c>
      <c r="U138" s="85" t="s">
        <v>455</v>
      </c>
      <c r="V138" s="85" t="s">
        <v>455</v>
      </c>
      <c r="W138" s="85" t="s">
        <v>455</v>
      </c>
      <c r="X138" s="85"/>
      <c r="Y138" s="85" t="s">
        <v>757</v>
      </c>
      <c r="Z138" s="85" t="s">
        <v>455</v>
      </c>
      <c r="AA138" s="85" t="s">
        <v>455</v>
      </c>
      <c r="AB138" s="85" t="s">
        <v>455</v>
      </c>
      <c r="AC138" s="85"/>
      <c r="AD138" s="85" t="s">
        <v>757</v>
      </c>
      <c r="AE138" s="119" t="s">
        <v>455</v>
      </c>
      <c r="AF138" s="84" t="s">
        <v>2439</v>
      </c>
      <c r="AG138" s="107" t="s">
        <v>2585</v>
      </c>
      <c r="AH138" s="198">
        <v>1282</v>
      </c>
      <c r="AI138" s="198">
        <v>1268</v>
      </c>
      <c r="AJ138" s="198">
        <v>1308</v>
      </c>
      <c r="AK138" s="199">
        <f t="shared" si="57"/>
        <v>3858</v>
      </c>
      <c r="AL138" s="175">
        <v>1355</v>
      </c>
      <c r="AM138" s="175">
        <v>1355</v>
      </c>
      <c r="AN138" s="175">
        <v>1355</v>
      </c>
      <c r="AO138" s="176">
        <f t="shared" si="58"/>
        <v>4065</v>
      </c>
      <c r="AP138" s="175">
        <v>1355</v>
      </c>
      <c r="AQ138" s="175">
        <v>1355</v>
      </c>
      <c r="AR138" s="175">
        <v>1355</v>
      </c>
      <c r="AS138" s="176">
        <f t="shared" si="59"/>
        <v>4065</v>
      </c>
      <c r="AT138" s="175">
        <v>1355</v>
      </c>
      <c r="AU138" s="177">
        <v>894</v>
      </c>
      <c r="AV138" s="179">
        <v>461</v>
      </c>
      <c r="AW138" s="178">
        <f t="shared" si="60"/>
        <v>2710</v>
      </c>
      <c r="AX138" s="179">
        <f t="shared" si="61"/>
        <v>10840</v>
      </c>
      <c r="AY138" s="179">
        <f t="shared" si="62"/>
        <v>14698</v>
      </c>
      <c r="BA138" s="44" t="str">
        <f t="shared" si="64"/>
        <v>1 282.00</v>
      </c>
      <c r="BB138" s="44" t="str">
        <f t="shared" si="65"/>
        <v>1 268.00</v>
      </c>
      <c r="BC138" s="44" t="str">
        <f t="shared" si="66"/>
        <v>1 308.00</v>
      </c>
      <c r="BD138" s="44" t="str">
        <f t="shared" si="67"/>
        <v>3 858.00</v>
      </c>
      <c r="BE138" s="44" t="str">
        <f t="shared" si="68"/>
        <v>1 355.00</v>
      </c>
      <c r="BF138" s="44" t="str">
        <f t="shared" si="69"/>
        <v>1 355.00</v>
      </c>
      <c r="BG138" s="44" t="str">
        <f t="shared" si="70"/>
        <v>1 355.00</v>
      </c>
      <c r="BH138" s="44" t="str">
        <f t="shared" si="71"/>
        <v>4 065.00</v>
      </c>
      <c r="BI138" s="44" t="str">
        <f t="shared" si="72"/>
        <v>1 355.00</v>
      </c>
      <c r="BJ138" s="44" t="str">
        <f t="shared" si="73"/>
        <v>1 355.00</v>
      </c>
      <c r="BK138" s="44" t="str">
        <f t="shared" si="74"/>
        <v>1 355.00</v>
      </c>
      <c r="BL138" s="44" t="str">
        <f t="shared" si="75"/>
        <v>4 065.00</v>
      </c>
      <c r="BM138" s="44" t="str">
        <f t="shared" si="76"/>
        <v>1 355.00</v>
      </c>
      <c r="BN138" s="44" t="str">
        <f t="shared" si="77"/>
        <v>894.00</v>
      </c>
      <c r="BO138" s="44" t="str">
        <f t="shared" si="78"/>
        <v>461.00</v>
      </c>
      <c r="BP138" s="44" t="str">
        <f t="shared" si="79"/>
        <v>2 710.00</v>
      </c>
      <c r="BQ138" s="44" t="str">
        <f t="shared" si="80"/>
        <v>10 840.00</v>
      </c>
      <c r="BR138" s="44" t="str">
        <f t="shared" si="81"/>
        <v>14 698.00</v>
      </c>
    </row>
    <row r="139" spans="1:70" ht="15" customHeight="1">
      <c r="A139" s="11">
        <f t="shared" si="63"/>
        <v>138</v>
      </c>
      <c r="B139" s="11">
        <v>6</v>
      </c>
      <c r="C139" s="48">
        <v>910</v>
      </c>
      <c r="D139" s="5" t="s">
        <v>1334</v>
      </c>
      <c r="E139" s="32" t="s">
        <v>1069</v>
      </c>
      <c r="F139" s="15" t="s">
        <v>1070</v>
      </c>
      <c r="G139" s="15"/>
      <c r="H139" s="58" t="s">
        <v>1290</v>
      </c>
      <c r="I139" s="59" t="s">
        <v>1291</v>
      </c>
      <c r="J139" s="81" t="s">
        <v>1069</v>
      </c>
      <c r="K139" s="66" t="s">
        <v>455</v>
      </c>
      <c r="L139" s="89"/>
      <c r="M139" s="104"/>
      <c r="N139" s="89"/>
      <c r="O139" s="84" t="s">
        <v>526</v>
      </c>
      <c r="P139" s="85" t="s">
        <v>455</v>
      </c>
      <c r="Q139" s="77" t="s">
        <v>455</v>
      </c>
      <c r="R139" s="77" t="s">
        <v>455</v>
      </c>
      <c r="S139" s="77"/>
      <c r="T139" s="85" t="s">
        <v>758</v>
      </c>
      <c r="U139" s="85" t="s">
        <v>455</v>
      </c>
      <c r="V139" s="85" t="s">
        <v>455</v>
      </c>
      <c r="W139" s="85" t="s">
        <v>455</v>
      </c>
      <c r="X139" s="85"/>
      <c r="Y139" s="85" t="s">
        <v>759</v>
      </c>
      <c r="Z139" s="85" t="s">
        <v>455</v>
      </c>
      <c r="AA139" s="85" t="s">
        <v>455</v>
      </c>
      <c r="AB139" s="85" t="s">
        <v>455</v>
      </c>
      <c r="AC139" s="85"/>
      <c r="AD139" s="85" t="s">
        <v>759</v>
      </c>
      <c r="AE139" s="119" t="s">
        <v>455</v>
      </c>
      <c r="AF139" s="80" t="s">
        <v>2440</v>
      </c>
      <c r="AG139" s="107" t="s">
        <v>2585</v>
      </c>
      <c r="AH139" s="198">
        <v>1286.4</v>
      </c>
      <c r="AI139" s="198">
        <v>1286</v>
      </c>
      <c r="AJ139" s="198">
        <v>1285.6</v>
      </c>
      <c r="AK139" s="199">
        <f t="shared" si="57"/>
        <v>3858</v>
      </c>
      <c r="AL139" s="175">
        <v>1355</v>
      </c>
      <c r="AM139" s="175">
        <v>1355</v>
      </c>
      <c r="AN139" s="175">
        <v>1355</v>
      </c>
      <c r="AO139" s="176">
        <f t="shared" si="58"/>
        <v>4065</v>
      </c>
      <c r="AP139" s="175">
        <v>1355</v>
      </c>
      <c r="AQ139" s="175">
        <v>1355</v>
      </c>
      <c r="AR139" s="175">
        <v>1355</v>
      </c>
      <c r="AS139" s="176">
        <f t="shared" si="59"/>
        <v>4065</v>
      </c>
      <c r="AT139" s="175">
        <v>1355</v>
      </c>
      <c r="AU139" s="177">
        <v>894</v>
      </c>
      <c r="AV139" s="179">
        <v>461</v>
      </c>
      <c r="AW139" s="178">
        <f t="shared" si="60"/>
        <v>2710</v>
      </c>
      <c r="AX139" s="179">
        <f t="shared" si="61"/>
        <v>10840</v>
      </c>
      <c r="AY139" s="179">
        <f t="shared" si="62"/>
        <v>14698</v>
      </c>
      <c r="BA139" s="44" t="str">
        <f t="shared" si="64"/>
        <v>1 286.40</v>
      </c>
      <c r="BB139" s="44" t="str">
        <f t="shared" si="65"/>
        <v>1 286.00</v>
      </c>
      <c r="BC139" s="44" t="str">
        <f t="shared" si="66"/>
        <v>1 285.60</v>
      </c>
      <c r="BD139" s="44" t="str">
        <f t="shared" si="67"/>
        <v>3 858.00</v>
      </c>
      <c r="BE139" s="44" t="str">
        <f t="shared" si="68"/>
        <v>1 355.00</v>
      </c>
      <c r="BF139" s="44" t="str">
        <f t="shared" si="69"/>
        <v>1 355.00</v>
      </c>
      <c r="BG139" s="44" t="str">
        <f t="shared" si="70"/>
        <v>1 355.00</v>
      </c>
      <c r="BH139" s="44" t="str">
        <f t="shared" si="71"/>
        <v>4 065.00</v>
      </c>
      <c r="BI139" s="44" t="str">
        <f t="shared" si="72"/>
        <v>1 355.00</v>
      </c>
      <c r="BJ139" s="44" t="str">
        <f t="shared" si="73"/>
        <v>1 355.00</v>
      </c>
      <c r="BK139" s="44" t="str">
        <f t="shared" si="74"/>
        <v>1 355.00</v>
      </c>
      <c r="BL139" s="44" t="str">
        <f t="shared" si="75"/>
        <v>4 065.00</v>
      </c>
      <c r="BM139" s="44" t="str">
        <f t="shared" si="76"/>
        <v>1 355.00</v>
      </c>
      <c r="BN139" s="44" t="str">
        <f t="shared" si="77"/>
        <v>894.00</v>
      </c>
      <c r="BO139" s="44" t="str">
        <f t="shared" si="78"/>
        <v>461.00</v>
      </c>
      <c r="BP139" s="44" t="str">
        <f t="shared" si="79"/>
        <v>2 710.00</v>
      </c>
      <c r="BQ139" s="44" t="str">
        <f t="shared" si="80"/>
        <v>10 840.00</v>
      </c>
      <c r="BR139" s="44" t="str">
        <f t="shared" si="81"/>
        <v>14 698.00</v>
      </c>
    </row>
    <row r="140" spans="1:70" s="3" customFormat="1" ht="15" customHeight="1">
      <c r="A140" s="11">
        <f t="shared" si="63"/>
        <v>139</v>
      </c>
      <c r="B140" s="11">
        <v>6</v>
      </c>
      <c r="C140" s="48">
        <v>911</v>
      </c>
      <c r="D140" s="5" t="s">
        <v>1335</v>
      </c>
      <c r="E140" s="35" t="s">
        <v>1071</v>
      </c>
      <c r="F140" s="36" t="s">
        <v>112</v>
      </c>
      <c r="G140" s="36"/>
      <c r="H140" s="67" t="s">
        <v>1292</v>
      </c>
      <c r="I140" s="59" t="s">
        <v>1293</v>
      </c>
      <c r="J140" s="86" t="s">
        <v>1071</v>
      </c>
      <c r="K140" s="66" t="s">
        <v>455</v>
      </c>
      <c r="L140" s="45"/>
      <c r="M140" s="71"/>
      <c r="N140" s="45"/>
      <c r="O140" s="112" t="s">
        <v>526</v>
      </c>
      <c r="P140" s="85"/>
      <c r="Q140" s="77" t="s">
        <v>455</v>
      </c>
      <c r="R140" s="77" t="s">
        <v>455</v>
      </c>
      <c r="S140" s="77"/>
      <c r="T140" s="113" t="s">
        <v>760</v>
      </c>
      <c r="U140" s="85"/>
      <c r="V140" s="85" t="s">
        <v>455</v>
      </c>
      <c r="W140" s="85" t="s">
        <v>455</v>
      </c>
      <c r="X140" s="85"/>
      <c r="Y140" s="113" t="s">
        <v>761</v>
      </c>
      <c r="Z140" s="85" t="s">
        <v>455</v>
      </c>
      <c r="AA140" s="85" t="s">
        <v>455</v>
      </c>
      <c r="AB140" s="85" t="s">
        <v>455</v>
      </c>
      <c r="AC140" s="85"/>
      <c r="AD140" s="113" t="s">
        <v>761</v>
      </c>
      <c r="AE140" s="119" t="s">
        <v>455</v>
      </c>
      <c r="AF140" s="128" t="s">
        <v>2441</v>
      </c>
      <c r="AG140" s="107" t="s">
        <v>2585</v>
      </c>
      <c r="AH140" s="200">
        <v>1601</v>
      </c>
      <c r="AI140" s="200">
        <v>1573.2</v>
      </c>
      <c r="AJ140" s="200">
        <v>1649.8</v>
      </c>
      <c r="AK140" s="199">
        <f t="shared" si="57"/>
        <v>4824</v>
      </c>
      <c r="AL140" s="175">
        <v>1693</v>
      </c>
      <c r="AM140" s="175">
        <v>1693</v>
      </c>
      <c r="AN140" s="175">
        <v>1693</v>
      </c>
      <c r="AO140" s="176">
        <f t="shared" si="58"/>
        <v>5079</v>
      </c>
      <c r="AP140" s="175">
        <v>1693</v>
      </c>
      <c r="AQ140" s="175">
        <v>1693</v>
      </c>
      <c r="AR140" s="175">
        <v>1693</v>
      </c>
      <c r="AS140" s="176">
        <f t="shared" si="59"/>
        <v>5079</v>
      </c>
      <c r="AT140" s="175">
        <v>1693</v>
      </c>
      <c r="AU140" s="179">
        <v>1117</v>
      </c>
      <c r="AV140" s="179">
        <v>576</v>
      </c>
      <c r="AW140" s="178">
        <f t="shared" si="60"/>
        <v>3386</v>
      </c>
      <c r="AX140" s="179">
        <f t="shared" si="61"/>
        <v>13544</v>
      </c>
      <c r="AY140" s="179">
        <f t="shared" si="62"/>
        <v>18368</v>
      </c>
      <c r="BA140" s="44" t="str">
        <f t="shared" si="64"/>
        <v>1 601.00</v>
      </c>
      <c r="BB140" s="44" t="str">
        <f t="shared" si="65"/>
        <v>1 573.20</v>
      </c>
      <c r="BC140" s="44" t="str">
        <f t="shared" si="66"/>
        <v>1 649.80</v>
      </c>
      <c r="BD140" s="44" t="str">
        <f t="shared" si="67"/>
        <v>4 824.00</v>
      </c>
      <c r="BE140" s="44" t="str">
        <f t="shared" si="68"/>
        <v>1 693.00</v>
      </c>
      <c r="BF140" s="44" t="str">
        <f t="shared" si="69"/>
        <v>1 693.00</v>
      </c>
      <c r="BG140" s="44" t="str">
        <f t="shared" si="70"/>
        <v>1 693.00</v>
      </c>
      <c r="BH140" s="44" t="str">
        <f t="shared" si="71"/>
        <v>5 079.00</v>
      </c>
      <c r="BI140" s="44" t="str">
        <f t="shared" si="72"/>
        <v>1 693.00</v>
      </c>
      <c r="BJ140" s="44" t="str">
        <f t="shared" si="73"/>
        <v>1 693.00</v>
      </c>
      <c r="BK140" s="44" t="str">
        <f t="shared" si="74"/>
        <v>1 693.00</v>
      </c>
      <c r="BL140" s="44" t="str">
        <f t="shared" si="75"/>
        <v>5 079.00</v>
      </c>
      <c r="BM140" s="44" t="str">
        <f t="shared" si="76"/>
        <v>1 693.00</v>
      </c>
      <c r="BN140" s="44" t="str">
        <f t="shared" si="77"/>
        <v>1 117.00</v>
      </c>
      <c r="BO140" s="44" t="str">
        <f t="shared" si="78"/>
        <v>576.00</v>
      </c>
      <c r="BP140" s="44" t="str">
        <f t="shared" si="79"/>
        <v>3 386.00</v>
      </c>
      <c r="BQ140" s="44" t="str">
        <f t="shared" si="80"/>
        <v>13 544.00</v>
      </c>
      <c r="BR140" s="44" t="str">
        <f t="shared" si="81"/>
        <v>18 368.00</v>
      </c>
    </row>
    <row r="141" spans="1:70" s="3" customFormat="1" ht="15" customHeight="1">
      <c r="A141" s="11">
        <f t="shared" si="63"/>
        <v>140</v>
      </c>
      <c r="B141" s="11">
        <v>6</v>
      </c>
      <c r="C141" s="48">
        <v>912</v>
      </c>
      <c r="D141" s="5" t="s">
        <v>1336</v>
      </c>
      <c r="E141" s="22" t="s">
        <v>1072</v>
      </c>
      <c r="F141" s="52" t="s">
        <v>113</v>
      </c>
      <c r="G141" s="52" t="s">
        <v>113</v>
      </c>
      <c r="H141" s="58" t="s">
        <v>1294</v>
      </c>
      <c r="I141" s="59" t="s">
        <v>1295</v>
      </c>
      <c r="J141" s="81" t="s">
        <v>1072</v>
      </c>
      <c r="K141" s="66" t="s">
        <v>455</v>
      </c>
      <c r="L141" s="45"/>
      <c r="M141" s="71"/>
      <c r="N141" s="45"/>
      <c r="O141" s="84" t="s">
        <v>526</v>
      </c>
      <c r="P141" s="85" t="s">
        <v>455</v>
      </c>
      <c r="Q141" s="77" t="s">
        <v>455</v>
      </c>
      <c r="R141" s="77" t="s">
        <v>455</v>
      </c>
      <c r="S141" s="77"/>
      <c r="T141" s="85" t="s">
        <v>762</v>
      </c>
      <c r="U141" s="85" t="s">
        <v>455</v>
      </c>
      <c r="V141" s="85" t="s">
        <v>455</v>
      </c>
      <c r="W141" s="85" t="s">
        <v>455</v>
      </c>
      <c r="X141" s="85"/>
      <c r="Y141" s="85" t="s">
        <v>763</v>
      </c>
      <c r="Z141" s="85" t="s">
        <v>455</v>
      </c>
      <c r="AA141" s="85" t="s">
        <v>455</v>
      </c>
      <c r="AB141" s="85" t="s">
        <v>455</v>
      </c>
      <c r="AC141" s="85"/>
      <c r="AD141" s="85" t="s">
        <v>763</v>
      </c>
      <c r="AE141" s="119" t="s">
        <v>455</v>
      </c>
      <c r="AF141" s="84" t="s">
        <v>2442</v>
      </c>
      <c r="AG141" s="107" t="s">
        <v>2585</v>
      </c>
      <c r="AH141" s="198">
        <v>1053</v>
      </c>
      <c r="AI141" s="198">
        <v>1039</v>
      </c>
      <c r="AJ141" s="198">
        <v>1062</v>
      </c>
      <c r="AK141" s="199">
        <f t="shared" si="57"/>
        <v>3154</v>
      </c>
      <c r="AL141" s="175">
        <v>1016</v>
      </c>
      <c r="AM141" s="175">
        <v>1016</v>
      </c>
      <c r="AN141" s="175">
        <v>1016</v>
      </c>
      <c r="AO141" s="176">
        <f t="shared" si="58"/>
        <v>3048</v>
      </c>
      <c r="AP141" s="175">
        <v>1016</v>
      </c>
      <c r="AQ141" s="175">
        <v>1016</v>
      </c>
      <c r="AR141" s="175">
        <v>1016</v>
      </c>
      <c r="AS141" s="176">
        <f t="shared" si="59"/>
        <v>3048</v>
      </c>
      <c r="AT141" s="175">
        <v>1016</v>
      </c>
      <c r="AU141" s="179">
        <v>670</v>
      </c>
      <c r="AV141" s="179">
        <v>345</v>
      </c>
      <c r="AW141" s="178">
        <f t="shared" si="60"/>
        <v>2031</v>
      </c>
      <c r="AX141" s="179">
        <f t="shared" si="61"/>
        <v>8127</v>
      </c>
      <c r="AY141" s="179">
        <f t="shared" si="62"/>
        <v>11281</v>
      </c>
      <c r="BA141" s="44" t="str">
        <f t="shared" si="64"/>
        <v>1 053.00</v>
      </c>
      <c r="BB141" s="44" t="str">
        <f t="shared" si="65"/>
        <v>1 039.00</v>
      </c>
      <c r="BC141" s="44" t="str">
        <f t="shared" si="66"/>
        <v>1 062.00</v>
      </c>
      <c r="BD141" s="44" t="str">
        <f t="shared" si="67"/>
        <v>3 154.00</v>
      </c>
      <c r="BE141" s="44" t="str">
        <f t="shared" si="68"/>
        <v>1 016.00</v>
      </c>
      <c r="BF141" s="44" t="str">
        <f t="shared" si="69"/>
        <v>1 016.00</v>
      </c>
      <c r="BG141" s="44" t="str">
        <f t="shared" si="70"/>
        <v>1 016.00</v>
      </c>
      <c r="BH141" s="44" t="str">
        <f t="shared" si="71"/>
        <v>3 048.00</v>
      </c>
      <c r="BI141" s="44" t="str">
        <f t="shared" si="72"/>
        <v>1 016.00</v>
      </c>
      <c r="BJ141" s="44" t="str">
        <f t="shared" si="73"/>
        <v>1 016.00</v>
      </c>
      <c r="BK141" s="44" t="str">
        <f t="shared" si="74"/>
        <v>1 016.00</v>
      </c>
      <c r="BL141" s="44" t="str">
        <f t="shared" si="75"/>
        <v>3 048.00</v>
      </c>
      <c r="BM141" s="44" t="str">
        <f t="shared" si="76"/>
        <v>1 016.00</v>
      </c>
      <c r="BN141" s="44" t="str">
        <f t="shared" si="77"/>
        <v>670.00</v>
      </c>
      <c r="BO141" s="44" t="str">
        <f t="shared" si="78"/>
        <v>345.00</v>
      </c>
      <c r="BP141" s="44" t="str">
        <f t="shared" si="79"/>
        <v>2 031.00</v>
      </c>
      <c r="BQ141" s="44" t="str">
        <f t="shared" si="80"/>
        <v>8 127.00</v>
      </c>
      <c r="BR141" s="44" t="str">
        <f t="shared" si="81"/>
        <v>11 281.00</v>
      </c>
    </row>
    <row r="142" spans="1:70" ht="15" customHeight="1">
      <c r="A142" s="11">
        <f t="shared" si="63"/>
        <v>141</v>
      </c>
      <c r="B142" s="11">
        <v>6</v>
      </c>
      <c r="C142" s="48">
        <v>919</v>
      </c>
      <c r="D142" s="6" t="s">
        <v>1337</v>
      </c>
      <c r="E142" s="32" t="s">
        <v>1073</v>
      </c>
      <c r="F142" s="15" t="s">
        <v>1074</v>
      </c>
      <c r="G142" s="15"/>
      <c r="H142" s="66" t="s">
        <v>1296</v>
      </c>
      <c r="I142" s="59" t="s">
        <v>1297</v>
      </c>
      <c r="J142" s="81" t="s">
        <v>1073</v>
      </c>
      <c r="K142" s="66" t="s">
        <v>455</v>
      </c>
      <c r="L142" s="89"/>
      <c r="M142" s="104"/>
      <c r="N142" s="89"/>
      <c r="O142" s="84" t="s">
        <v>526</v>
      </c>
      <c r="P142" s="85" t="s">
        <v>455</v>
      </c>
      <c r="Q142" s="77" t="s">
        <v>455</v>
      </c>
      <c r="R142" s="77" t="s">
        <v>455</v>
      </c>
      <c r="S142" s="77"/>
      <c r="T142" s="85" t="s">
        <v>764</v>
      </c>
      <c r="U142" s="85" t="s">
        <v>455</v>
      </c>
      <c r="V142" s="85" t="s">
        <v>455</v>
      </c>
      <c r="W142" s="85" t="s">
        <v>455</v>
      </c>
      <c r="X142" s="85"/>
      <c r="Y142" s="85" t="s">
        <v>765</v>
      </c>
      <c r="Z142" s="85" t="s">
        <v>455</v>
      </c>
      <c r="AA142" s="85" t="s">
        <v>455</v>
      </c>
      <c r="AB142" s="85" t="s">
        <v>455</v>
      </c>
      <c r="AC142" s="85"/>
      <c r="AD142" s="85" t="s">
        <v>765</v>
      </c>
      <c r="AE142" s="119" t="s">
        <v>455</v>
      </c>
      <c r="AF142" s="84" t="s">
        <v>2443</v>
      </c>
      <c r="AG142" s="107" t="s">
        <v>2585</v>
      </c>
      <c r="AH142" s="198">
        <v>2036</v>
      </c>
      <c r="AI142" s="198">
        <v>1851</v>
      </c>
      <c r="AJ142" s="198">
        <v>1903</v>
      </c>
      <c r="AK142" s="199">
        <f t="shared" si="57"/>
        <v>5790</v>
      </c>
      <c r="AL142" s="175">
        <v>2033</v>
      </c>
      <c r="AM142" s="175">
        <v>2033</v>
      </c>
      <c r="AN142" s="175">
        <v>2033</v>
      </c>
      <c r="AO142" s="176">
        <f t="shared" si="58"/>
        <v>6099</v>
      </c>
      <c r="AP142" s="175">
        <v>2033</v>
      </c>
      <c r="AQ142" s="175">
        <v>2033</v>
      </c>
      <c r="AR142" s="175">
        <v>2033</v>
      </c>
      <c r="AS142" s="176">
        <f t="shared" si="59"/>
        <v>6099</v>
      </c>
      <c r="AT142" s="175">
        <v>2033</v>
      </c>
      <c r="AU142" s="177">
        <v>1342</v>
      </c>
      <c r="AV142" s="179">
        <v>691</v>
      </c>
      <c r="AW142" s="178">
        <f t="shared" si="60"/>
        <v>4066</v>
      </c>
      <c r="AX142" s="179">
        <f t="shared" si="61"/>
        <v>16264</v>
      </c>
      <c r="AY142" s="179">
        <f t="shared" si="62"/>
        <v>22054</v>
      </c>
      <c r="BA142" s="44" t="str">
        <f t="shared" si="64"/>
        <v>2 036.00</v>
      </c>
      <c r="BB142" s="44" t="str">
        <f t="shared" si="65"/>
        <v>1 851.00</v>
      </c>
      <c r="BC142" s="44" t="str">
        <f t="shared" si="66"/>
        <v>1 903.00</v>
      </c>
      <c r="BD142" s="44" t="str">
        <f t="shared" si="67"/>
        <v>5 790.00</v>
      </c>
      <c r="BE142" s="44" t="str">
        <f t="shared" si="68"/>
        <v>2 033.00</v>
      </c>
      <c r="BF142" s="44" t="str">
        <f t="shared" si="69"/>
        <v>2 033.00</v>
      </c>
      <c r="BG142" s="44" t="str">
        <f t="shared" si="70"/>
        <v>2 033.00</v>
      </c>
      <c r="BH142" s="44" t="str">
        <f t="shared" si="71"/>
        <v>6 099.00</v>
      </c>
      <c r="BI142" s="44" t="str">
        <f t="shared" si="72"/>
        <v>2 033.00</v>
      </c>
      <c r="BJ142" s="44" t="str">
        <f t="shared" si="73"/>
        <v>2 033.00</v>
      </c>
      <c r="BK142" s="44" t="str">
        <f t="shared" si="74"/>
        <v>2 033.00</v>
      </c>
      <c r="BL142" s="44" t="str">
        <f t="shared" si="75"/>
        <v>6 099.00</v>
      </c>
      <c r="BM142" s="44" t="str">
        <f t="shared" si="76"/>
        <v>2 033.00</v>
      </c>
      <c r="BN142" s="44" t="str">
        <f t="shared" si="77"/>
        <v>1 342.00</v>
      </c>
      <c r="BO142" s="44" t="str">
        <f t="shared" si="78"/>
        <v>691.00</v>
      </c>
      <c r="BP142" s="44" t="str">
        <f t="shared" si="79"/>
        <v>4 066.00</v>
      </c>
      <c r="BQ142" s="44" t="str">
        <f t="shared" si="80"/>
        <v>16 264.00</v>
      </c>
      <c r="BR142" s="44" t="str">
        <f t="shared" si="81"/>
        <v>22 054.00</v>
      </c>
    </row>
    <row r="143" spans="1:70" ht="15" customHeight="1">
      <c r="A143" s="11">
        <f t="shared" si="63"/>
        <v>142</v>
      </c>
      <c r="B143" s="11">
        <v>6</v>
      </c>
      <c r="C143" s="48">
        <v>936</v>
      </c>
      <c r="D143" s="6" t="s">
        <v>1338</v>
      </c>
      <c r="E143" s="24" t="s">
        <v>1075</v>
      </c>
      <c r="F143" s="25" t="s">
        <v>2137</v>
      </c>
      <c r="G143" s="25"/>
      <c r="H143" s="58" t="s">
        <v>1298</v>
      </c>
      <c r="I143" s="59" t="s">
        <v>1299</v>
      </c>
      <c r="J143" s="76" t="s">
        <v>1075</v>
      </c>
      <c r="K143" s="66" t="s">
        <v>455</v>
      </c>
      <c r="L143" s="89"/>
      <c r="M143" s="104"/>
      <c r="N143" s="89"/>
      <c r="O143" s="84" t="s">
        <v>526</v>
      </c>
      <c r="P143" s="85" t="s">
        <v>455</v>
      </c>
      <c r="Q143" s="77" t="s">
        <v>455</v>
      </c>
      <c r="R143" s="77" t="s">
        <v>455</v>
      </c>
      <c r="S143" s="77"/>
      <c r="T143" s="85" t="s">
        <v>766</v>
      </c>
      <c r="U143" s="85" t="s">
        <v>455</v>
      </c>
      <c r="V143" s="85" t="s">
        <v>455</v>
      </c>
      <c r="W143" s="85" t="s">
        <v>455</v>
      </c>
      <c r="X143" s="85"/>
      <c r="Y143" s="85" t="s">
        <v>767</v>
      </c>
      <c r="Z143" s="85" t="s">
        <v>455</v>
      </c>
      <c r="AA143" s="85" t="s">
        <v>455</v>
      </c>
      <c r="AB143" s="85" t="s">
        <v>455</v>
      </c>
      <c r="AC143" s="85"/>
      <c r="AD143" s="85" t="s">
        <v>767</v>
      </c>
      <c r="AE143" s="119" t="s">
        <v>455</v>
      </c>
      <c r="AF143" s="84" t="s">
        <v>2444</v>
      </c>
      <c r="AG143" s="107" t="s">
        <v>2585</v>
      </c>
      <c r="AH143" s="198">
        <v>1091</v>
      </c>
      <c r="AI143" s="198">
        <v>1053</v>
      </c>
      <c r="AJ143" s="198">
        <v>1072</v>
      </c>
      <c r="AK143" s="199">
        <f t="shared" si="57"/>
        <v>3216</v>
      </c>
      <c r="AL143" s="175">
        <v>1130</v>
      </c>
      <c r="AM143" s="175">
        <v>1130</v>
      </c>
      <c r="AN143" s="175">
        <v>1130</v>
      </c>
      <c r="AO143" s="176">
        <f t="shared" si="58"/>
        <v>3390</v>
      </c>
      <c r="AP143" s="175">
        <v>1130</v>
      </c>
      <c r="AQ143" s="175">
        <v>1130</v>
      </c>
      <c r="AR143" s="175">
        <v>1130</v>
      </c>
      <c r="AS143" s="176">
        <f t="shared" si="59"/>
        <v>3390</v>
      </c>
      <c r="AT143" s="175">
        <v>1130</v>
      </c>
      <c r="AU143" s="177">
        <v>745</v>
      </c>
      <c r="AV143" s="179">
        <v>384</v>
      </c>
      <c r="AW143" s="178">
        <f t="shared" si="60"/>
        <v>2259</v>
      </c>
      <c r="AX143" s="179">
        <f t="shared" si="61"/>
        <v>9039</v>
      </c>
      <c r="AY143" s="179">
        <f t="shared" si="62"/>
        <v>12255</v>
      </c>
      <c r="BA143" s="44" t="str">
        <f t="shared" si="64"/>
        <v>1 091.00</v>
      </c>
      <c r="BB143" s="44" t="str">
        <f t="shared" si="65"/>
        <v>1 053.00</v>
      </c>
      <c r="BC143" s="44" t="str">
        <f t="shared" si="66"/>
        <v>1 072.00</v>
      </c>
      <c r="BD143" s="44" t="str">
        <f t="shared" si="67"/>
        <v>3 216.00</v>
      </c>
      <c r="BE143" s="44" t="str">
        <f t="shared" si="68"/>
        <v>1 130.00</v>
      </c>
      <c r="BF143" s="44" t="str">
        <f t="shared" si="69"/>
        <v>1 130.00</v>
      </c>
      <c r="BG143" s="44" t="str">
        <f t="shared" si="70"/>
        <v>1 130.00</v>
      </c>
      <c r="BH143" s="44" t="str">
        <f t="shared" si="71"/>
        <v>3 390.00</v>
      </c>
      <c r="BI143" s="44" t="str">
        <f t="shared" si="72"/>
        <v>1 130.00</v>
      </c>
      <c r="BJ143" s="44" t="str">
        <f t="shared" si="73"/>
        <v>1 130.00</v>
      </c>
      <c r="BK143" s="44" t="str">
        <f t="shared" si="74"/>
        <v>1 130.00</v>
      </c>
      <c r="BL143" s="44" t="str">
        <f t="shared" si="75"/>
        <v>3 390.00</v>
      </c>
      <c r="BM143" s="44" t="str">
        <f t="shared" si="76"/>
        <v>1 130.00</v>
      </c>
      <c r="BN143" s="44" t="str">
        <f t="shared" si="77"/>
        <v>745.00</v>
      </c>
      <c r="BO143" s="44" t="str">
        <f t="shared" si="78"/>
        <v>384.00</v>
      </c>
      <c r="BP143" s="44" t="str">
        <f t="shared" si="79"/>
        <v>2 259.00</v>
      </c>
      <c r="BQ143" s="44" t="str">
        <f t="shared" si="80"/>
        <v>9 039.00</v>
      </c>
      <c r="BR143" s="44" t="str">
        <f t="shared" si="81"/>
        <v>12 255.00</v>
      </c>
    </row>
    <row r="144" spans="1:70" ht="15" customHeight="1">
      <c r="A144" s="11">
        <f t="shared" si="63"/>
        <v>143</v>
      </c>
      <c r="B144" s="11">
        <v>6</v>
      </c>
      <c r="C144" s="145">
        <v>937</v>
      </c>
      <c r="D144" s="148" t="s">
        <v>1678</v>
      </c>
      <c r="E144" s="146" t="s">
        <v>1076</v>
      </c>
      <c r="F144" s="147" t="s">
        <v>1077</v>
      </c>
      <c r="G144" s="147"/>
      <c r="H144" s="58" t="s">
        <v>1300</v>
      </c>
      <c r="I144" s="59" t="s">
        <v>1301</v>
      </c>
      <c r="J144" s="76" t="s">
        <v>1076</v>
      </c>
      <c r="K144" s="66" t="s">
        <v>455</v>
      </c>
      <c r="L144" s="89"/>
      <c r="M144" s="104"/>
      <c r="N144" s="89"/>
      <c r="O144" s="84" t="s">
        <v>526</v>
      </c>
      <c r="P144" s="85" t="s">
        <v>455</v>
      </c>
      <c r="Q144" s="77" t="s">
        <v>455</v>
      </c>
      <c r="R144" s="77" t="s">
        <v>455</v>
      </c>
      <c r="S144" s="77"/>
      <c r="T144" s="85" t="s">
        <v>768</v>
      </c>
      <c r="U144" s="85" t="s">
        <v>455</v>
      </c>
      <c r="V144" s="85" t="s">
        <v>455</v>
      </c>
      <c r="W144" s="85" t="s">
        <v>455</v>
      </c>
      <c r="X144" s="85"/>
      <c r="Y144" s="85" t="s">
        <v>769</v>
      </c>
      <c r="Z144" s="85" t="s">
        <v>455</v>
      </c>
      <c r="AA144" s="85" t="s">
        <v>455</v>
      </c>
      <c r="AB144" s="85" t="s">
        <v>455</v>
      </c>
      <c r="AC144" s="85"/>
      <c r="AD144" s="85" t="s">
        <v>769</v>
      </c>
      <c r="AE144" s="119" t="s">
        <v>455</v>
      </c>
      <c r="AF144" s="84" t="s">
        <v>2445</v>
      </c>
      <c r="AG144" s="107" t="s">
        <v>2585</v>
      </c>
      <c r="AH144" s="198">
        <v>1067</v>
      </c>
      <c r="AI144" s="198">
        <v>1037</v>
      </c>
      <c r="AJ144" s="198">
        <v>1112</v>
      </c>
      <c r="AK144" s="199">
        <f t="shared" si="57"/>
        <v>3216</v>
      </c>
      <c r="AL144" s="177"/>
      <c r="AM144" s="177"/>
      <c r="AN144" s="177"/>
      <c r="AO144" s="176">
        <f t="shared" si="58"/>
        <v>0</v>
      </c>
      <c r="AP144" s="177"/>
      <c r="AQ144" s="177"/>
      <c r="AR144" s="177"/>
      <c r="AS144" s="176">
        <f t="shared" si="59"/>
        <v>0</v>
      </c>
      <c r="AT144" s="177"/>
      <c r="AU144" s="180"/>
      <c r="AV144" s="180"/>
      <c r="AW144" s="178">
        <f t="shared" si="60"/>
        <v>0</v>
      </c>
      <c r="AX144" s="179">
        <f t="shared" si="61"/>
        <v>0</v>
      </c>
      <c r="AY144" s="179">
        <f t="shared" si="62"/>
        <v>3216</v>
      </c>
      <c r="BA144" s="44" t="str">
        <f t="shared" si="64"/>
        <v>1 067.00</v>
      </c>
      <c r="BB144" s="44" t="str">
        <f t="shared" si="65"/>
        <v>1 037.00</v>
      </c>
      <c r="BC144" s="44" t="str">
        <f t="shared" si="66"/>
        <v>1 112.00</v>
      </c>
      <c r="BD144" s="44" t="str">
        <f t="shared" si="67"/>
        <v>3 216.00</v>
      </c>
      <c r="BE144" s="44" t="str">
        <f t="shared" si="68"/>
        <v>0.00</v>
      </c>
      <c r="BF144" s="44" t="str">
        <f t="shared" si="69"/>
        <v>0.00</v>
      </c>
      <c r="BG144" s="44" t="str">
        <f t="shared" si="70"/>
        <v>0.00</v>
      </c>
      <c r="BH144" s="44" t="str">
        <f t="shared" si="71"/>
        <v>0.00</v>
      </c>
      <c r="BI144" s="44" t="str">
        <f t="shared" si="72"/>
        <v>0.00</v>
      </c>
      <c r="BJ144" s="44" t="str">
        <f t="shared" si="73"/>
        <v>0.00</v>
      </c>
      <c r="BK144" s="44" t="str">
        <f t="shared" si="74"/>
        <v>0.00</v>
      </c>
      <c r="BL144" s="44" t="str">
        <f t="shared" si="75"/>
        <v>0.00</v>
      </c>
      <c r="BM144" s="44" t="str">
        <f t="shared" si="76"/>
        <v>0.00</v>
      </c>
      <c r="BN144" s="44" t="str">
        <f t="shared" si="77"/>
        <v>0.00</v>
      </c>
      <c r="BO144" s="44" t="str">
        <f t="shared" si="78"/>
        <v>0.00</v>
      </c>
      <c r="BP144" s="44" t="str">
        <f t="shared" si="79"/>
        <v>0.00</v>
      </c>
      <c r="BQ144" s="44" t="str">
        <f t="shared" si="80"/>
        <v>0.00</v>
      </c>
      <c r="BR144" s="44" t="str">
        <f t="shared" si="81"/>
        <v>3 216.00</v>
      </c>
    </row>
    <row r="145" spans="1:70" ht="15" customHeight="1">
      <c r="A145" s="11">
        <f t="shared" si="63"/>
        <v>144</v>
      </c>
      <c r="B145" s="11">
        <v>6</v>
      </c>
      <c r="C145" s="48">
        <v>939</v>
      </c>
      <c r="D145" s="6" t="s">
        <v>1339</v>
      </c>
      <c r="E145" s="24" t="s">
        <v>1078</v>
      </c>
      <c r="F145" s="25" t="s">
        <v>1079</v>
      </c>
      <c r="G145" s="25"/>
      <c r="H145" s="58" t="s">
        <v>1302</v>
      </c>
      <c r="I145" s="59" t="s">
        <v>1303</v>
      </c>
      <c r="J145" s="76" t="s">
        <v>1078</v>
      </c>
      <c r="K145" s="66" t="s">
        <v>455</v>
      </c>
      <c r="L145" s="89"/>
      <c r="M145" s="104"/>
      <c r="N145" s="89"/>
      <c r="O145" s="84" t="s">
        <v>526</v>
      </c>
      <c r="P145" s="85" t="s">
        <v>455</v>
      </c>
      <c r="Q145" s="77" t="s">
        <v>455</v>
      </c>
      <c r="R145" s="77" t="s">
        <v>455</v>
      </c>
      <c r="S145" s="77"/>
      <c r="T145" s="85" t="s">
        <v>770</v>
      </c>
      <c r="U145" s="85" t="s">
        <v>455</v>
      </c>
      <c r="V145" s="85" t="s">
        <v>455</v>
      </c>
      <c r="W145" s="85" t="s">
        <v>455</v>
      </c>
      <c r="X145" s="85"/>
      <c r="Y145" s="85" t="s">
        <v>771</v>
      </c>
      <c r="Z145" s="85" t="s">
        <v>455</v>
      </c>
      <c r="AA145" s="85" t="s">
        <v>455</v>
      </c>
      <c r="AB145" s="85" t="s">
        <v>455</v>
      </c>
      <c r="AC145" s="85"/>
      <c r="AD145" s="85" t="s">
        <v>771</v>
      </c>
      <c r="AE145" s="119" t="s">
        <v>455</v>
      </c>
      <c r="AF145" s="84" t="s">
        <v>2446</v>
      </c>
      <c r="AG145" s="107" t="s">
        <v>2585</v>
      </c>
      <c r="AH145" s="198">
        <v>1930.8</v>
      </c>
      <c r="AI145" s="198">
        <v>1900.8</v>
      </c>
      <c r="AJ145" s="198">
        <v>1958.4</v>
      </c>
      <c r="AK145" s="199">
        <f t="shared" si="57"/>
        <v>5790</v>
      </c>
      <c r="AL145" s="175">
        <v>2033</v>
      </c>
      <c r="AM145" s="175">
        <v>2033</v>
      </c>
      <c r="AN145" s="175">
        <v>2033</v>
      </c>
      <c r="AO145" s="176">
        <f t="shared" si="58"/>
        <v>6099</v>
      </c>
      <c r="AP145" s="175">
        <v>2033</v>
      </c>
      <c r="AQ145" s="175">
        <v>2033</v>
      </c>
      <c r="AR145" s="175">
        <v>2033</v>
      </c>
      <c r="AS145" s="176">
        <f t="shared" si="59"/>
        <v>6099</v>
      </c>
      <c r="AT145" s="175">
        <v>2033</v>
      </c>
      <c r="AU145" s="179">
        <v>1342</v>
      </c>
      <c r="AV145" s="179">
        <v>691</v>
      </c>
      <c r="AW145" s="178">
        <f t="shared" si="60"/>
        <v>4066</v>
      </c>
      <c r="AX145" s="179">
        <f t="shared" si="61"/>
        <v>16264</v>
      </c>
      <c r="AY145" s="179">
        <f t="shared" si="62"/>
        <v>22054</v>
      </c>
      <c r="BA145" s="44" t="str">
        <f t="shared" si="64"/>
        <v>1 930.80</v>
      </c>
      <c r="BB145" s="44" t="str">
        <f t="shared" si="65"/>
        <v>1 900.80</v>
      </c>
      <c r="BC145" s="44" t="str">
        <f t="shared" si="66"/>
        <v>1 958.40</v>
      </c>
      <c r="BD145" s="44" t="str">
        <f t="shared" si="67"/>
        <v>5 790.00</v>
      </c>
      <c r="BE145" s="44" t="str">
        <f t="shared" si="68"/>
        <v>2 033.00</v>
      </c>
      <c r="BF145" s="44" t="str">
        <f t="shared" si="69"/>
        <v>2 033.00</v>
      </c>
      <c r="BG145" s="44" t="str">
        <f t="shared" si="70"/>
        <v>2 033.00</v>
      </c>
      <c r="BH145" s="44" t="str">
        <f t="shared" si="71"/>
        <v>6 099.00</v>
      </c>
      <c r="BI145" s="44" t="str">
        <f t="shared" si="72"/>
        <v>2 033.00</v>
      </c>
      <c r="BJ145" s="44" t="str">
        <f t="shared" si="73"/>
        <v>2 033.00</v>
      </c>
      <c r="BK145" s="44" t="str">
        <f t="shared" si="74"/>
        <v>2 033.00</v>
      </c>
      <c r="BL145" s="44" t="str">
        <f t="shared" si="75"/>
        <v>6 099.00</v>
      </c>
      <c r="BM145" s="44" t="str">
        <f t="shared" si="76"/>
        <v>2 033.00</v>
      </c>
      <c r="BN145" s="44" t="str">
        <f t="shared" si="77"/>
        <v>1 342.00</v>
      </c>
      <c r="BO145" s="44" t="str">
        <f t="shared" si="78"/>
        <v>691.00</v>
      </c>
      <c r="BP145" s="44" t="str">
        <f t="shared" si="79"/>
        <v>4 066.00</v>
      </c>
      <c r="BQ145" s="44" t="str">
        <f t="shared" si="80"/>
        <v>16 264.00</v>
      </c>
      <c r="BR145" s="44" t="str">
        <f t="shared" si="81"/>
        <v>22 054.00</v>
      </c>
    </row>
    <row r="146" spans="1:70" ht="15" customHeight="1">
      <c r="A146" s="11">
        <f t="shared" si="63"/>
        <v>145</v>
      </c>
      <c r="B146" s="11">
        <v>6</v>
      </c>
      <c r="C146" s="48">
        <v>941</v>
      </c>
      <c r="D146" s="6" t="s">
        <v>1679</v>
      </c>
      <c r="E146" s="24" t="s">
        <v>1080</v>
      </c>
      <c r="F146" s="25" t="s">
        <v>1081</v>
      </c>
      <c r="G146" s="25"/>
      <c r="H146" s="58" t="s">
        <v>1304</v>
      </c>
      <c r="I146" s="59" t="s">
        <v>1305</v>
      </c>
      <c r="J146" s="76" t="s">
        <v>1080</v>
      </c>
      <c r="K146" s="66" t="s">
        <v>455</v>
      </c>
      <c r="L146" s="89"/>
      <c r="M146" s="104"/>
      <c r="N146" s="89"/>
      <c r="O146" s="84" t="s">
        <v>526</v>
      </c>
      <c r="P146" s="85" t="s">
        <v>455</v>
      </c>
      <c r="Q146" s="77" t="s">
        <v>455</v>
      </c>
      <c r="R146" s="77" t="s">
        <v>455</v>
      </c>
      <c r="S146" s="77"/>
      <c r="T146" s="85" t="s">
        <v>772</v>
      </c>
      <c r="U146" s="85" t="s">
        <v>455</v>
      </c>
      <c r="V146" s="85" t="s">
        <v>455</v>
      </c>
      <c r="W146" s="85" t="s">
        <v>455</v>
      </c>
      <c r="X146" s="85"/>
      <c r="Y146" s="85" t="s">
        <v>773</v>
      </c>
      <c r="Z146" s="85" t="s">
        <v>455</v>
      </c>
      <c r="AA146" s="85" t="s">
        <v>455</v>
      </c>
      <c r="AB146" s="85" t="s">
        <v>455</v>
      </c>
      <c r="AC146" s="85"/>
      <c r="AD146" s="85" t="s">
        <v>773</v>
      </c>
      <c r="AE146" s="119" t="s">
        <v>455</v>
      </c>
      <c r="AF146" s="84" t="s">
        <v>2447</v>
      </c>
      <c r="AG146" s="107" t="s">
        <v>2585</v>
      </c>
      <c r="AH146" s="198">
        <v>1362</v>
      </c>
      <c r="AI146" s="198">
        <v>1424</v>
      </c>
      <c r="AJ146" s="198">
        <v>1072</v>
      </c>
      <c r="AK146" s="199">
        <f t="shared" si="57"/>
        <v>3858</v>
      </c>
      <c r="AL146" s="175">
        <v>1355</v>
      </c>
      <c r="AM146" s="175">
        <v>1355</v>
      </c>
      <c r="AN146" s="175">
        <v>1355</v>
      </c>
      <c r="AO146" s="176">
        <f t="shared" si="58"/>
        <v>4065</v>
      </c>
      <c r="AP146" s="175">
        <v>1355</v>
      </c>
      <c r="AQ146" s="175">
        <v>1355</v>
      </c>
      <c r="AR146" s="175">
        <v>1355</v>
      </c>
      <c r="AS146" s="176">
        <f t="shared" si="59"/>
        <v>4065</v>
      </c>
      <c r="AT146" s="175">
        <v>1355</v>
      </c>
      <c r="AU146" s="177">
        <v>894</v>
      </c>
      <c r="AV146" s="179">
        <v>461</v>
      </c>
      <c r="AW146" s="178">
        <f t="shared" si="60"/>
        <v>2710</v>
      </c>
      <c r="AX146" s="179">
        <f t="shared" si="61"/>
        <v>10840</v>
      </c>
      <c r="AY146" s="179">
        <f t="shared" si="62"/>
        <v>14698</v>
      </c>
      <c r="BA146" s="44" t="str">
        <f t="shared" si="64"/>
        <v>1 362.00</v>
      </c>
      <c r="BB146" s="44" t="str">
        <f t="shared" si="65"/>
        <v>1 424.00</v>
      </c>
      <c r="BC146" s="44" t="str">
        <f t="shared" si="66"/>
        <v>1 072.00</v>
      </c>
      <c r="BD146" s="44" t="str">
        <f t="shared" si="67"/>
        <v>3 858.00</v>
      </c>
      <c r="BE146" s="44" t="str">
        <f t="shared" si="68"/>
        <v>1 355.00</v>
      </c>
      <c r="BF146" s="44" t="str">
        <f t="shared" si="69"/>
        <v>1 355.00</v>
      </c>
      <c r="BG146" s="44" t="str">
        <f t="shared" si="70"/>
        <v>1 355.00</v>
      </c>
      <c r="BH146" s="44" t="str">
        <f t="shared" si="71"/>
        <v>4 065.00</v>
      </c>
      <c r="BI146" s="44" t="str">
        <f t="shared" si="72"/>
        <v>1 355.00</v>
      </c>
      <c r="BJ146" s="44" t="str">
        <f t="shared" si="73"/>
        <v>1 355.00</v>
      </c>
      <c r="BK146" s="44" t="str">
        <f t="shared" si="74"/>
        <v>1 355.00</v>
      </c>
      <c r="BL146" s="44" t="str">
        <f t="shared" si="75"/>
        <v>4 065.00</v>
      </c>
      <c r="BM146" s="44" t="str">
        <f t="shared" si="76"/>
        <v>1 355.00</v>
      </c>
      <c r="BN146" s="44" t="str">
        <f t="shared" si="77"/>
        <v>894.00</v>
      </c>
      <c r="BO146" s="44" t="str">
        <f t="shared" si="78"/>
        <v>461.00</v>
      </c>
      <c r="BP146" s="44" t="str">
        <f t="shared" si="79"/>
        <v>2 710.00</v>
      </c>
      <c r="BQ146" s="44" t="str">
        <f t="shared" si="80"/>
        <v>10 840.00</v>
      </c>
      <c r="BR146" s="44" t="str">
        <f t="shared" si="81"/>
        <v>14 698.00</v>
      </c>
    </row>
    <row r="147" spans="1:70" ht="15" customHeight="1">
      <c r="A147" s="11">
        <f t="shared" si="63"/>
        <v>146</v>
      </c>
      <c r="B147" s="11">
        <v>6</v>
      </c>
      <c r="C147" s="48">
        <v>942</v>
      </c>
      <c r="D147" s="7" t="s">
        <v>1680</v>
      </c>
      <c r="E147" s="19" t="s">
        <v>1082</v>
      </c>
      <c r="F147" s="25" t="s">
        <v>1808</v>
      </c>
      <c r="G147" s="25"/>
      <c r="H147" s="58" t="s">
        <v>1306</v>
      </c>
      <c r="I147" s="59" t="s">
        <v>1307</v>
      </c>
      <c r="J147" s="73" t="s">
        <v>1082</v>
      </c>
      <c r="K147" s="66" t="s">
        <v>2178</v>
      </c>
      <c r="L147" s="89" t="s">
        <v>455</v>
      </c>
      <c r="M147" s="104" t="s">
        <v>455</v>
      </c>
      <c r="N147" s="89" t="s">
        <v>455</v>
      </c>
      <c r="O147" s="84" t="s">
        <v>526</v>
      </c>
      <c r="P147" s="85" t="s">
        <v>526</v>
      </c>
      <c r="Q147" s="77" t="s">
        <v>455</v>
      </c>
      <c r="R147" s="77" t="s">
        <v>455</v>
      </c>
      <c r="S147" s="77" t="s">
        <v>455</v>
      </c>
      <c r="T147" s="85" t="s">
        <v>774</v>
      </c>
      <c r="U147" s="85" t="s">
        <v>2179</v>
      </c>
      <c r="V147" s="85" t="s">
        <v>455</v>
      </c>
      <c r="W147" s="85" t="s">
        <v>455</v>
      </c>
      <c r="X147" s="85"/>
      <c r="Y147" s="85" t="s">
        <v>775</v>
      </c>
      <c r="Z147" s="85" t="s">
        <v>2180</v>
      </c>
      <c r="AA147" s="85" t="s">
        <v>455</v>
      </c>
      <c r="AB147" s="85" t="s">
        <v>455</v>
      </c>
      <c r="AC147" s="85"/>
      <c r="AD147" s="85" t="s">
        <v>775</v>
      </c>
      <c r="AE147" s="84" t="s">
        <v>2448</v>
      </c>
      <c r="AF147" s="119" t="s">
        <v>455</v>
      </c>
      <c r="AG147" s="131" t="s">
        <v>2606</v>
      </c>
      <c r="AH147" s="198">
        <v>1856</v>
      </c>
      <c r="AI147" s="198">
        <v>1934</v>
      </c>
      <c r="AJ147" s="198">
        <v>2000</v>
      </c>
      <c r="AK147" s="199">
        <f t="shared" si="57"/>
        <v>5790</v>
      </c>
      <c r="AL147" s="175">
        <v>4066</v>
      </c>
      <c r="AM147" s="175">
        <v>4066</v>
      </c>
      <c r="AN147" s="175">
        <v>4066</v>
      </c>
      <c r="AO147" s="176">
        <f t="shared" si="58"/>
        <v>12198</v>
      </c>
      <c r="AP147" s="175">
        <v>4066</v>
      </c>
      <c r="AQ147" s="175">
        <v>4066</v>
      </c>
      <c r="AR147" s="175">
        <v>4066</v>
      </c>
      <c r="AS147" s="176">
        <f t="shared" si="59"/>
        <v>12198</v>
      </c>
      <c r="AT147" s="175">
        <v>4066</v>
      </c>
      <c r="AU147" s="177">
        <v>2683</v>
      </c>
      <c r="AV147" s="179">
        <v>1382</v>
      </c>
      <c r="AW147" s="178">
        <f t="shared" si="60"/>
        <v>8131</v>
      </c>
      <c r="AX147" s="179">
        <f t="shared" si="61"/>
        <v>32527</v>
      </c>
      <c r="AY147" s="179">
        <f t="shared" si="62"/>
        <v>38317</v>
      </c>
      <c r="BA147" s="44" t="str">
        <f t="shared" si="64"/>
        <v>1 856.00</v>
      </c>
      <c r="BB147" s="44" t="str">
        <f t="shared" si="65"/>
        <v>1 934.00</v>
      </c>
      <c r="BC147" s="44" t="str">
        <f t="shared" si="66"/>
        <v>2 000.00</v>
      </c>
      <c r="BD147" s="44" t="str">
        <f t="shared" si="67"/>
        <v>5 790.00</v>
      </c>
      <c r="BE147" s="44" t="str">
        <f t="shared" si="68"/>
        <v>4 066.00</v>
      </c>
      <c r="BF147" s="44" t="str">
        <f t="shared" si="69"/>
        <v>4 066.00</v>
      </c>
      <c r="BG147" s="44" t="str">
        <f t="shared" si="70"/>
        <v>4 066.00</v>
      </c>
      <c r="BH147" s="44" t="str">
        <f t="shared" si="71"/>
        <v>12 198.00</v>
      </c>
      <c r="BI147" s="44" t="str">
        <f t="shared" si="72"/>
        <v>4 066.00</v>
      </c>
      <c r="BJ147" s="44" t="str">
        <f t="shared" si="73"/>
        <v>4 066.00</v>
      </c>
      <c r="BK147" s="44" t="str">
        <f t="shared" si="74"/>
        <v>4 066.00</v>
      </c>
      <c r="BL147" s="44" t="str">
        <f t="shared" si="75"/>
        <v>12 198.00</v>
      </c>
      <c r="BM147" s="44" t="str">
        <f t="shared" si="76"/>
        <v>4 066.00</v>
      </c>
      <c r="BN147" s="44" t="str">
        <f t="shared" si="77"/>
        <v>2 683.00</v>
      </c>
      <c r="BO147" s="44" t="str">
        <f t="shared" si="78"/>
        <v>1 382.00</v>
      </c>
      <c r="BP147" s="44" t="str">
        <f t="shared" si="79"/>
        <v>8 131.00</v>
      </c>
      <c r="BQ147" s="44" t="str">
        <f t="shared" si="80"/>
        <v>32 527.00</v>
      </c>
      <c r="BR147" s="44" t="str">
        <f t="shared" si="81"/>
        <v>38 317.00</v>
      </c>
    </row>
    <row r="148" spans="1:70" ht="15" customHeight="1">
      <c r="A148" s="11">
        <f t="shared" si="63"/>
        <v>147</v>
      </c>
      <c r="B148" s="11">
        <v>6</v>
      </c>
      <c r="C148" s="48">
        <v>944</v>
      </c>
      <c r="D148" s="6" t="s">
        <v>1681</v>
      </c>
      <c r="E148" s="30" t="s">
        <v>1083</v>
      </c>
      <c r="F148" s="29" t="s">
        <v>1084</v>
      </c>
      <c r="G148" s="29"/>
      <c r="H148" s="58" t="s">
        <v>1574</v>
      </c>
      <c r="I148" s="59" t="s">
        <v>1575</v>
      </c>
      <c r="J148" s="83" t="s">
        <v>1083</v>
      </c>
      <c r="K148" s="92" t="s">
        <v>455</v>
      </c>
      <c r="L148" s="89"/>
      <c r="M148" s="104"/>
      <c r="N148" s="89"/>
      <c r="O148" s="80" t="s">
        <v>526</v>
      </c>
      <c r="P148" s="87" t="s">
        <v>455</v>
      </c>
      <c r="Q148" s="82" t="s">
        <v>455</v>
      </c>
      <c r="R148" s="82" t="s">
        <v>455</v>
      </c>
      <c r="S148" s="82"/>
      <c r="T148" s="87" t="s">
        <v>776</v>
      </c>
      <c r="U148" s="87" t="s">
        <v>455</v>
      </c>
      <c r="V148" s="87" t="s">
        <v>455</v>
      </c>
      <c r="W148" s="87" t="s">
        <v>455</v>
      </c>
      <c r="X148" s="87"/>
      <c r="Y148" s="87" t="s">
        <v>777</v>
      </c>
      <c r="Z148" s="85" t="s">
        <v>455</v>
      </c>
      <c r="AA148" s="85" t="s">
        <v>455</v>
      </c>
      <c r="AB148" s="85" t="s">
        <v>455</v>
      </c>
      <c r="AC148" s="85"/>
      <c r="AD148" s="87" t="s">
        <v>777</v>
      </c>
      <c r="AE148" s="121" t="s">
        <v>455</v>
      </c>
      <c r="AF148" s="80" t="s">
        <v>2449</v>
      </c>
      <c r="AG148" s="135" t="s">
        <v>2450</v>
      </c>
      <c r="AH148" s="198">
        <v>1064</v>
      </c>
      <c r="AI148" s="198">
        <v>1068</v>
      </c>
      <c r="AJ148" s="198">
        <v>1084</v>
      </c>
      <c r="AK148" s="199">
        <f aca="true" t="shared" si="82" ref="AK148:AK210">AH148+AI148+AJ148</f>
        <v>3216</v>
      </c>
      <c r="AL148" s="175">
        <v>1130</v>
      </c>
      <c r="AM148" s="175">
        <v>1130</v>
      </c>
      <c r="AN148" s="175">
        <v>1130</v>
      </c>
      <c r="AO148" s="176">
        <f aca="true" t="shared" si="83" ref="AO148:AO210">AL148+AM148+AN148</f>
        <v>3390</v>
      </c>
      <c r="AP148" s="175">
        <v>1130</v>
      </c>
      <c r="AQ148" s="175">
        <v>1130</v>
      </c>
      <c r="AR148" s="175">
        <v>1130</v>
      </c>
      <c r="AS148" s="176">
        <f aca="true" t="shared" si="84" ref="AS148:AS210">AP148+AQ148+AR148</f>
        <v>3390</v>
      </c>
      <c r="AT148" s="175">
        <v>1130</v>
      </c>
      <c r="AU148" s="177">
        <v>745</v>
      </c>
      <c r="AV148" s="179">
        <v>384</v>
      </c>
      <c r="AW148" s="178">
        <f aca="true" t="shared" si="85" ref="AW148:AW210">AT148+AU148+AV148</f>
        <v>2259</v>
      </c>
      <c r="AX148" s="179">
        <f aca="true" t="shared" si="86" ref="AX148:AX210">AO148+AS148+AW148</f>
        <v>9039</v>
      </c>
      <c r="AY148" s="179">
        <f aca="true" t="shared" si="87" ref="AY148:AY210">AW148+AS148+AO148+AK148</f>
        <v>12255</v>
      </c>
      <c r="BA148" s="44" t="str">
        <f t="shared" si="64"/>
        <v>1 064.00</v>
      </c>
      <c r="BB148" s="44" t="str">
        <f t="shared" si="65"/>
        <v>1 068.00</v>
      </c>
      <c r="BC148" s="44" t="str">
        <f t="shared" si="66"/>
        <v>1 084.00</v>
      </c>
      <c r="BD148" s="44" t="str">
        <f t="shared" si="67"/>
        <v>3 216.00</v>
      </c>
      <c r="BE148" s="44" t="str">
        <f t="shared" si="68"/>
        <v>1 130.00</v>
      </c>
      <c r="BF148" s="44" t="str">
        <f t="shared" si="69"/>
        <v>1 130.00</v>
      </c>
      <c r="BG148" s="44" t="str">
        <f t="shared" si="70"/>
        <v>1 130.00</v>
      </c>
      <c r="BH148" s="44" t="str">
        <f t="shared" si="71"/>
        <v>3 390.00</v>
      </c>
      <c r="BI148" s="44" t="str">
        <f t="shared" si="72"/>
        <v>1 130.00</v>
      </c>
      <c r="BJ148" s="44" t="str">
        <f t="shared" si="73"/>
        <v>1 130.00</v>
      </c>
      <c r="BK148" s="44" t="str">
        <f t="shared" si="74"/>
        <v>1 130.00</v>
      </c>
      <c r="BL148" s="44" t="str">
        <f t="shared" si="75"/>
        <v>3 390.00</v>
      </c>
      <c r="BM148" s="44" t="str">
        <f t="shared" si="76"/>
        <v>1 130.00</v>
      </c>
      <c r="BN148" s="44" t="str">
        <f t="shared" si="77"/>
        <v>745.00</v>
      </c>
      <c r="BO148" s="44" t="str">
        <f t="shared" si="78"/>
        <v>384.00</v>
      </c>
      <c r="BP148" s="44" t="str">
        <f t="shared" si="79"/>
        <v>2 259.00</v>
      </c>
      <c r="BQ148" s="44" t="str">
        <f t="shared" si="80"/>
        <v>9 039.00</v>
      </c>
      <c r="BR148" s="44" t="str">
        <f t="shared" si="81"/>
        <v>12 255.00</v>
      </c>
    </row>
    <row r="149" spans="1:70" ht="15" customHeight="1">
      <c r="A149" s="11">
        <f aca="true" t="shared" si="88" ref="A149:A211">A148+1</f>
        <v>148</v>
      </c>
      <c r="B149" s="11">
        <v>6</v>
      </c>
      <c r="C149" s="48">
        <v>946</v>
      </c>
      <c r="D149" s="6" t="s">
        <v>1682</v>
      </c>
      <c r="E149" s="30" t="s">
        <v>1085</v>
      </c>
      <c r="F149" s="17" t="s">
        <v>1086</v>
      </c>
      <c r="G149" s="17"/>
      <c r="H149" s="58" t="s">
        <v>1576</v>
      </c>
      <c r="I149" s="59" t="s">
        <v>1577</v>
      </c>
      <c r="J149" s="83" t="s">
        <v>1085</v>
      </c>
      <c r="K149" s="92" t="s">
        <v>455</v>
      </c>
      <c r="L149" s="89"/>
      <c r="M149" s="104"/>
      <c r="N149" s="89"/>
      <c r="O149" s="80" t="s">
        <v>526</v>
      </c>
      <c r="P149" s="87" t="s">
        <v>455</v>
      </c>
      <c r="Q149" s="82" t="s">
        <v>455</v>
      </c>
      <c r="R149" s="82" t="s">
        <v>455</v>
      </c>
      <c r="S149" s="82"/>
      <c r="T149" s="87" t="s">
        <v>778</v>
      </c>
      <c r="U149" s="87" t="s">
        <v>455</v>
      </c>
      <c r="V149" s="87" t="s">
        <v>455</v>
      </c>
      <c r="W149" s="87" t="s">
        <v>455</v>
      </c>
      <c r="X149" s="87"/>
      <c r="Y149" s="87" t="s">
        <v>779</v>
      </c>
      <c r="Z149" s="85" t="s">
        <v>455</v>
      </c>
      <c r="AA149" s="85" t="s">
        <v>455</v>
      </c>
      <c r="AB149" s="85" t="s">
        <v>455</v>
      </c>
      <c r="AC149" s="85"/>
      <c r="AD149" s="87" t="s">
        <v>779</v>
      </c>
      <c r="AE149" s="121" t="s">
        <v>455</v>
      </c>
      <c r="AF149" s="80" t="s">
        <v>2451</v>
      </c>
      <c r="AG149" s="135" t="s">
        <v>2585</v>
      </c>
      <c r="AH149" s="198">
        <v>2090</v>
      </c>
      <c r="AI149" s="198">
        <v>2214</v>
      </c>
      <c r="AJ149" s="198">
        <v>1486</v>
      </c>
      <c r="AK149" s="199">
        <f t="shared" si="82"/>
        <v>5790</v>
      </c>
      <c r="AL149" s="175">
        <v>2033</v>
      </c>
      <c r="AM149" s="175">
        <v>2033</v>
      </c>
      <c r="AN149" s="175">
        <v>2033</v>
      </c>
      <c r="AO149" s="176">
        <f t="shared" si="83"/>
        <v>6099</v>
      </c>
      <c r="AP149" s="175">
        <v>2033</v>
      </c>
      <c r="AQ149" s="175">
        <v>2033</v>
      </c>
      <c r="AR149" s="175">
        <v>2033</v>
      </c>
      <c r="AS149" s="176">
        <f t="shared" si="84"/>
        <v>6099</v>
      </c>
      <c r="AT149" s="175">
        <v>2033</v>
      </c>
      <c r="AU149" s="177">
        <v>1342</v>
      </c>
      <c r="AV149" s="179">
        <v>691</v>
      </c>
      <c r="AW149" s="178">
        <f t="shared" si="85"/>
        <v>4066</v>
      </c>
      <c r="AX149" s="179">
        <f t="shared" si="86"/>
        <v>16264</v>
      </c>
      <c r="AY149" s="179">
        <f t="shared" si="87"/>
        <v>22054</v>
      </c>
      <c r="BA149" s="44" t="str">
        <f t="shared" si="64"/>
        <v>2 090.00</v>
      </c>
      <c r="BB149" s="44" t="str">
        <f t="shared" si="65"/>
        <v>2 214.00</v>
      </c>
      <c r="BC149" s="44" t="str">
        <f t="shared" si="66"/>
        <v>1 486.00</v>
      </c>
      <c r="BD149" s="44" t="str">
        <f t="shared" si="67"/>
        <v>5 790.00</v>
      </c>
      <c r="BE149" s="44" t="str">
        <f t="shared" si="68"/>
        <v>2 033.00</v>
      </c>
      <c r="BF149" s="44" t="str">
        <f t="shared" si="69"/>
        <v>2 033.00</v>
      </c>
      <c r="BG149" s="44" t="str">
        <f t="shared" si="70"/>
        <v>2 033.00</v>
      </c>
      <c r="BH149" s="44" t="str">
        <f t="shared" si="71"/>
        <v>6 099.00</v>
      </c>
      <c r="BI149" s="44" t="str">
        <f t="shared" si="72"/>
        <v>2 033.00</v>
      </c>
      <c r="BJ149" s="44" t="str">
        <f t="shared" si="73"/>
        <v>2 033.00</v>
      </c>
      <c r="BK149" s="44" t="str">
        <f t="shared" si="74"/>
        <v>2 033.00</v>
      </c>
      <c r="BL149" s="44" t="str">
        <f t="shared" si="75"/>
        <v>6 099.00</v>
      </c>
      <c r="BM149" s="44" t="str">
        <f t="shared" si="76"/>
        <v>2 033.00</v>
      </c>
      <c r="BN149" s="44" t="str">
        <f t="shared" si="77"/>
        <v>1 342.00</v>
      </c>
      <c r="BO149" s="44" t="str">
        <f t="shared" si="78"/>
        <v>691.00</v>
      </c>
      <c r="BP149" s="44" t="str">
        <f t="shared" si="79"/>
        <v>4 066.00</v>
      </c>
      <c r="BQ149" s="44" t="str">
        <f t="shared" si="80"/>
        <v>16 264.00</v>
      </c>
      <c r="BR149" s="44" t="str">
        <f t="shared" si="81"/>
        <v>22 054.00</v>
      </c>
    </row>
    <row r="150" spans="1:70" ht="15" customHeight="1">
      <c r="A150" s="11">
        <f t="shared" si="88"/>
        <v>149</v>
      </c>
      <c r="B150" s="11">
        <v>6</v>
      </c>
      <c r="C150" s="48">
        <v>947</v>
      </c>
      <c r="D150" s="6" t="s">
        <v>1685</v>
      </c>
      <c r="E150" s="24" t="s">
        <v>1087</v>
      </c>
      <c r="F150" s="25" t="s">
        <v>1088</v>
      </c>
      <c r="G150" s="25"/>
      <c r="H150" s="58" t="s">
        <v>1578</v>
      </c>
      <c r="I150" s="59" t="s">
        <v>1579</v>
      </c>
      <c r="J150" s="76" t="s">
        <v>1087</v>
      </c>
      <c r="K150" s="66" t="s">
        <v>455</v>
      </c>
      <c r="L150" s="89"/>
      <c r="M150" s="104"/>
      <c r="N150" s="89"/>
      <c r="O150" s="84" t="s">
        <v>526</v>
      </c>
      <c r="P150" s="85" t="s">
        <v>455</v>
      </c>
      <c r="Q150" s="77" t="s">
        <v>455</v>
      </c>
      <c r="R150" s="77" t="s">
        <v>455</v>
      </c>
      <c r="S150" s="77"/>
      <c r="T150" s="85" t="s">
        <v>780</v>
      </c>
      <c r="U150" s="85" t="s">
        <v>455</v>
      </c>
      <c r="V150" s="85" t="s">
        <v>455</v>
      </c>
      <c r="W150" s="85" t="s">
        <v>455</v>
      </c>
      <c r="X150" s="85"/>
      <c r="Y150" s="85" t="s">
        <v>781</v>
      </c>
      <c r="Z150" s="85" t="s">
        <v>455</v>
      </c>
      <c r="AA150" s="85" t="s">
        <v>455</v>
      </c>
      <c r="AB150" s="85" t="s">
        <v>455</v>
      </c>
      <c r="AC150" s="85"/>
      <c r="AD150" s="85" t="s">
        <v>781</v>
      </c>
      <c r="AE150" s="119" t="s">
        <v>455</v>
      </c>
      <c r="AF150" s="84" t="s">
        <v>2452</v>
      </c>
      <c r="AG150" s="107" t="s">
        <v>2585</v>
      </c>
      <c r="AH150" s="198">
        <v>1616</v>
      </c>
      <c r="AI150" s="198">
        <v>2213</v>
      </c>
      <c r="AJ150" s="198">
        <v>1961</v>
      </c>
      <c r="AK150" s="199">
        <f t="shared" si="82"/>
        <v>5790</v>
      </c>
      <c r="AL150" s="175">
        <v>2033</v>
      </c>
      <c r="AM150" s="175">
        <v>2033</v>
      </c>
      <c r="AN150" s="175">
        <v>2033</v>
      </c>
      <c r="AO150" s="176">
        <f t="shared" si="83"/>
        <v>6099</v>
      </c>
      <c r="AP150" s="175">
        <v>2033</v>
      </c>
      <c r="AQ150" s="175">
        <v>2033</v>
      </c>
      <c r="AR150" s="175">
        <v>2033</v>
      </c>
      <c r="AS150" s="176">
        <f t="shared" si="84"/>
        <v>6099</v>
      </c>
      <c r="AT150" s="175">
        <v>2033</v>
      </c>
      <c r="AU150" s="177">
        <v>1342</v>
      </c>
      <c r="AV150" s="179">
        <v>691</v>
      </c>
      <c r="AW150" s="178">
        <f t="shared" si="85"/>
        <v>4066</v>
      </c>
      <c r="AX150" s="179">
        <f t="shared" si="86"/>
        <v>16264</v>
      </c>
      <c r="AY150" s="179">
        <f t="shared" si="87"/>
        <v>22054</v>
      </c>
      <c r="BA150" s="44" t="str">
        <f t="shared" si="64"/>
        <v>1 616.00</v>
      </c>
      <c r="BB150" s="44" t="str">
        <f t="shared" si="65"/>
        <v>2 213.00</v>
      </c>
      <c r="BC150" s="44" t="str">
        <f t="shared" si="66"/>
        <v>1 961.00</v>
      </c>
      <c r="BD150" s="44" t="str">
        <f t="shared" si="67"/>
        <v>5 790.00</v>
      </c>
      <c r="BE150" s="44" t="str">
        <f t="shared" si="68"/>
        <v>2 033.00</v>
      </c>
      <c r="BF150" s="44" t="str">
        <f t="shared" si="69"/>
        <v>2 033.00</v>
      </c>
      <c r="BG150" s="44" t="str">
        <f t="shared" si="70"/>
        <v>2 033.00</v>
      </c>
      <c r="BH150" s="44" t="str">
        <f t="shared" si="71"/>
        <v>6 099.00</v>
      </c>
      <c r="BI150" s="44" t="str">
        <f t="shared" si="72"/>
        <v>2 033.00</v>
      </c>
      <c r="BJ150" s="44" t="str">
        <f t="shared" si="73"/>
        <v>2 033.00</v>
      </c>
      <c r="BK150" s="44" t="str">
        <f t="shared" si="74"/>
        <v>2 033.00</v>
      </c>
      <c r="BL150" s="44" t="str">
        <f t="shared" si="75"/>
        <v>6 099.00</v>
      </c>
      <c r="BM150" s="44" t="str">
        <f t="shared" si="76"/>
        <v>2 033.00</v>
      </c>
      <c r="BN150" s="44" t="str">
        <f t="shared" si="77"/>
        <v>1 342.00</v>
      </c>
      <c r="BO150" s="44" t="str">
        <f t="shared" si="78"/>
        <v>691.00</v>
      </c>
      <c r="BP150" s="44" t="str">
        <f t="shared" si="79"/>
        <v>4 066.00</v>
      </c>
      <c r="BQ150" s="44" t="str">
        <f t="shared" si="80"/>
        <v>16 264.00</v>
      </c>
      <c r="BR150" s="44" t="str">
        <f t="shared" si="81"/>
        <v>22 054.00</v>
      </c>
    </row>
    <row r="151" spans="1:70" ht="15" customHeight="1">
      <c r="A151" s="11">
        <f t="shared" si="88"/>
        <v>150</v>
      </c>
      <c r="B151" s="11">
        <v>6</v>
      </c>
      <c r="C151" s="48">
        <v>948</v>
      </c>
      <c r="D151" s="6" t="s">
        <v>1346</v>
      </c>
      <c r="E151" s="24" t="s">
        <v>1089</v>
      </c>
      <c r="F151" s="25" t="s">
        <v>1802</v>
      </c>
      <c r="G151" s="25"/>
      <c r="H151" s="58" t="s">
        <v>1580</v>
      </c>
      <c r="I151" s="59" t="s">
        <v>1581</v>
      </c>
      <c r="J151" s="76" t="s">
        <v>1089</v>
      </c>
      <c r="K151" s="66" t="s">
        <v>455</v>
      </c>
      <c r="L151" s="89"/>
      <c r="M151" s="104"/>
      <c r="N151" s="89"/>
      <c r="O151" s="84" t="s">
        <v>526</v>
      </c>
      <c r="P151" s="85" t="s">
        <v>455</v>
      </c>
      <c r="Q151" s="77" t="s">
        <v>455</v>
      </c>
      <c r="R151" s="77" t="s">
        <v>455</v>
      </c>
      <c r="S151" s="77"/>
      <c r="T151" s="85" t="s">
        <v>782</v>
      </c>
      <c r="U151" s="85" t="s">
        <v>455</v>
      </c>
      <c r="V151" s="85" t="s">
        <v>455</v>
      </c>
      <c r="W151" s="85" t="s">
        <v>455</v>
      </c>
      <c r="X151" s="85"/>
      <c r="Y151" s="85" t="s">
        <v>784</v>
      </c>
      <c r="Z151" s="85" t="s">
        <v>455</v>
      </c>
      <c r="AA151" s="85" t="s">
        <v>455</v>
      </c>
      <c r="AB151" s="85" t="s">
        <v>455</v>
      </c>
      <c r="AC151" s="85"/>
      <c r="AD151" s="85" t="s">
        <v>784</v>
      </c>
      <c r="AE151" s="119" t="s">
        <v>455</v>
      </c>
      <c r="AF151" s="84" t="s">
        <v>2453</v>
      </c>
      <c r="AG151" s="107" t="s">
        <v>2585</v>
      </c>
      <c r="AH151" s="198">
        <v>1220</v>
      </c>
      <c r="AI151" s="198">
        <v>1234</v>
      </c>
      <c r="AJ151" s="198">
        <v>1404</v>
      </c>
      <c r="AK151" s="199">
        <f t="shared" si="82"/>
        <v>3858</v>
      </c>
      <c r="AL151" s="175">
        <v>1355</v>
      </c>
      <c r="AM151" s="175">
        <v>1355</v>
      </c>
      <c r="AN151" s="175">
        <v>1355</v>
      </c>
      <c r="AO151" s="176">
        <f t="shared" si="83"/>
        <v>4065</v>
      </c>
      <c r="AP151" s="175">
        <v>1355</v>
      </c>
      <c r="AQ151" s="175">
        <v>1355</v>
      </c>
      <c r="AR151" s="175">
        <v>1355</v>
      </c>
      <c r="AS151" s="176">
        <f t="shared" si="84"/>
        <v>4065</v>
      </c>
      <c r="AT151" s="175">
        <v>1355</v>
      </c>
      <c r="AU151" s="177">
        <v>894</v>
      </c>
      <c r="AV151" s="179">
        <v>461</v>
      </c>
      <c r="AW151" s="178">
        <f t="shared" si="85"/>
        <v>2710</v>
      </c>
      <c r="AX151" s="179">
        <f t="shared" si="86"/>
        <v>10840</v>
      </c>
      <c r="AY151" s="179">
        <f t="shared" si="87"/>
        <v>14698</v>
      </c>
      <c r="BA151" s="44" t="str">
        <f t="shared" si="64"/>
        <v>1 220.00</v>
      </c>
      <c r="BB151" s="44" t="str">
        <f t="shared" si="65"/>
        <v>1 234.00</v>
      </c>
      <c r="BC151" s="44" t="str">
        <f t="shared" si="66"/>
        <v>1 404.00</v>
      </c>
      <c r="BD151" s="44" t="str">
        <f t="shared" si="67"/>
        <v>3 858.00</v>
      </c>
      <c r="BE151" s="44" t="str">
        <f t="shared" si="68"/>
        <v>1 355.00</v>
      </c>
      <c r="BF151" s="44" t="str">
        <f t="shared" si="69"/>
        <v>1 355.00</v>
      </c>
      <c r="BG151" s="44" t="str">
        <f t="shared" si="70"/>
        <v>1 355.00</v>
      </c>
      <c r="BH151" s="44" t="str">
        <f t="shared" si="71"/>
        <v>4 065.00</v>
      </c>
      <c r="BI151" s="44" t="str">
        <f t="shared" si="72"/>
        <v>1 355.00</v>
      </c>
      <c r="BJ151" s="44" t="str">
        <f t="shared" si="73"/>
        <v>1 355.00</v>
      </c>
      <c r="BK151" s="44" t="str">
        <f t="shared" si="74"/>
        <v>1 355.00</v>
      </c>
      <c r="BL151" s="44" t="str">
        <f t="shared" si="75"/>
        <v>4 065.00</v>
      </c>
      <c r="BM151" s="44" t="str">
        <f t="shared" si="76"/>
        <v>1 355.00</v>
      </c>
      <c r="BN151" s="44" t="str">
        <f t="shared" si="77"/>
        <v>894.00</v>
      </c>
      <c r="BO151" s="44" t="str">
        <f t="shared" si="78"/>
        <v>461.00</v>
      </c>
      <c r="BP151" s="44" t="str">
        <f t="shared" si="79"/>
        <v>2 710.00</v>
      </c>
      <c r="BQ151" s="44" t="str">
        <f t="shared" si="80"/>
        <v>10 840.00</v>
      </c>
      <c r="BR151" s="44" t="str">
        <f t="shared" si="81"/>
        <v>14 698.00</v>
      </c>
    </row>
    <row r="152" spans="1:70" ht="15" customHeight="1">
      <c r="A152" s="11">
        <f t="shared" si="88"/>
        <v>151</v>
      </c>
      <c r="B152" s="11">
        <v>6</v>
      </c>
      <c r="C152" s="48">
        <v>951</v>
      </c>
      <c r="D152" s="6" t="s">
        <v>1347</v>
      </c>
      <c r="E152" s="24" t="s">
        <v>1090</v>
      </c>
      <c r="F152" s="25" t="s">
        <v>1070</v>
      </c>
      <c r="G152" s="25"/>
      <c r="H152" s="58" t="s">
        <v>1582</v>
      </c>
      <c r="I152" s="59" t="s">
        <v>1583</v>
      </c>
      <c r="J152" s="76" t="s">
        <v>1090</v>
      </c>
      <c r="K152" s="66" t="s">
        <v>455</v>
      </c>
      <c r="L152" s="89"/>
      <c r="M152" s="104"/>
      <c r="N152" s="89"/>
      <c r="O152" s="84" t="s">
        <v>526</v>
      </c>
      <c r="P152" s="85" t="s">
        <v>455</v>
      </c>
      <c r="Q152" s="77" t="s">
        <v>455</v>
      </c>
      <c r="R152" s="77" t="s">
        <v>455</v>
      </c>
      <c r="S152" s="77"/>
      <c r="T152" s="85" t="s">
        <v>785</v>
      </c>
      <c r="U152" s="85" t="s">
        <v>455</v>
      </c>
      <c r="V152" s="85" t="s">
        <v>455</v>
      </c>
      <c r="W152" s="85" t="s">
        <v>455</v>
      </c>
      <c r="X152" s="85"/>
      <c r="Y152" s="85" t="s">
        <v>786</v>
      </c>
      <c r="Z152" s="85" t="s">
        <v>455</v>
      </c>
      <c r="AA152" s="85" t="s">
        <v>455</v>
      </c>
      <c r="AB152" s="85" t="s">
        <v>455</v>
      </c>
      <c r="AC152" s="85"/>
      <c r="AD152" s="85" t="s">
        <v>786</v>
      </c>
      <c r="AE152" s="119" t="s">
        <v>455</v>
      </c>
      <c r="AF152" s="84" t="s">
        <v>2454</v>
      </c>
      <c r="AG152" s="107" t="s">
        <v>2585</v>
      </c>
      <c r="AH152" s="198">
        <v>1281</v>
      </c>
      <c r="AI152" s="198">
        <v>1283</v>
      </c>
      <c r="AJ152" s="198">
        <v>1294</v>
      </c>
      <c r="AK152" s="199">
        <f t="shared" si="82"/>
        <v>3858</v>
      </c>
      <c r="AL152" s="175">
        <v>1355</v>
      </c>
      <c r="AM152" s="175">
        <v>1355</v>
      </c>
      <c r="AN152" s="175">
        <v>1355</v>
      </c>
      <c r="AO152" s="176">
        <f t="shared" si="83"/>
        <v>4065</v>
      </c>
      <c r="AP152" s="175">
        <v>1355</v>
      </c>
      <c r="AQ152" s="175">
        <v>1355</v>
      </c>
      <c r="AR152" s="175">
        <v>1355</v>
      </c>
      <c r="AS152" s="176">
        <f t="shared" si="84"/>
        <v>4065</v>
      </c>
      <c r="AT152" s="175">
        <v>1355</v>
      </c>
      <c r="AU152" s="177">
        <v>894</v>
      </c>
      <c r="AV152" s="179">
        <v>461</v>
      </c>
      <c r="AW152" s="178">
        <f t="shared" si="85"/>
        <v>2710</v>
      </c>
      <c r="AX152" s="179">
        <f t="shared" si="86"/>
        <v>10840</v>
      </c>
      <c r="AY152" s="179">
        <f t="shared" si="87"/>
        <v>14698</v>
      </c>
      <c r="BA152" s="44" t="str">
        <f t="shared" si="64"/>
        <v>1 281.00</v>
      </c>
      <c r="BB152" s="44" t="str">
        <f t="shared" si="65"/>
        <v>1 283.00</v>
      </c>
      <c r="BC152" s="44" t="str">
        <f t="shared" si="66"/>
        <v>1 294.00</v>
      </c>
      <c r="BD152" s="44" t="str">
        <f t="shared" si="67"/>
        <v>3 858.00</v>
      </c>
      <c r="BE152" s="44" t="str">
        <f t="shared" si="68"/>
        <v>1 355.00</v>
      </c>
      <c r="BF152" s="44" t="str">
        <f t="shared" si="69"/>
        <v>1 355.00</v>
      </c>
      <c r="BG152" s="44" t="str">
        <f t="shared" si="70"/>
        <v>1 355.00</v>
      </c>
      <c r="BH152" s="44" t="str">
        <f t="shared" si="71"/>
        <v>4 065.00</v>
      </c>
      <c r="BI152" s="44" t="str">
        <f t="shared" si="72"/>
        <v>1 355.00</v>
      </c>
      <c r="BJ152" s="44" t="str">
        <f t="shared" si="73"/>
        <v>1 355.00</v>
      </c>
      <c r="BK152" s="44" t="str">
        <f t="shared" si="74"/>
        <v>1 355.00</v>
      </c>
      <c r="BL152" s="44" t="str">
        <f t="shared" si="75"/>
        <v>4 065.00</v>
      </c>
      <c r="BM152" s="44" t="str">
        <f t="shared" si="76"/>
        <v>1 355.00</v>
      </c>
      <c r="BN152" s="44" t="str">
        <f t="shared" si="77"/>
        <v>894.00</v>
      </c>
      <c r="BO152" s="44" t="str">
        <f t="shared" si="78"/>
        <v>461.00</v>
      </c>
      <c r="BP152" s="44" t="str">
        <f t="shared" si="79"/>
        <v>2 710.00</v>
      </c>
      <c r="BQ152" s="44" t="str">
        <f t="shared" si="80"/>
        <v>10 840.00</v>
      </c>
      <c r="BR152" s="44" t="str">
        <f t="shared" si="81"/>
        <v>14 698.00</v>
      </c>
    </row>
    <row r="153" spans="1:70" ht="15" customHeight="1">
      <c r="A153" s="11">
        <f t="shared" si="88"/>
        <v>152</v>
      </c>
      <c r="B153" s="11">
        <v>6</v>
      </c>
      <c r="C153" s="48">
        <v>952</v>
      </c>
      <c r="D153" s="6" t="s">
        <v>1348</v>
      </c>
      <c r="E153" s="24" t="s">
        <v>1091</v>
      </c>
      <c r="F153" s="25" t="s">
        <v>1092</v>
      </c>
      <c r="G153" s="25"/>
      <c r="H153" s="58" t="s">
        <v>1584</v>
      </c>
      <c r="I153" s="59" t="s">
        <v>1585</v>
      </c>
      <c r="J153" s="76" t="s">
        <v>1091</v>
      </c>
      <c r="K153" s="66" t="s">
        <v>455</v>
      </c>
      <c r="L153" s="89"/>
      <c r="M153" s="104"/>
      <c r="N153" s="89"/>
      <c r="O153" s="84" t="s">
        <v>529</v>
      </c>
      <c r="P153" s="85" t="s">
        <v>455</v>
      </c>
      <c r="Q153" s="77" t="s">
        <v>455</v>
      </c>
      <c r="R153" s="77" t="s">
        <v>455</v>
      </c>
      <c r="S153" s="77"/>
      <c r="T153" s="85" t="s">
        <v>787</v>
      </c>
      <c r="U153" s="85" t="s">
        <v>455</v>
      </c>
      <c r="V153" s="85" t="s">
        <v>455</v>
      </c>
      <c r="W153" s="85" t="s">
        <v>455</v>
      </c>
      <c r="X153" s="85"/>
      <c r="Y153" s="85" t="s">
        <v>788</v>
      </c>
      <c r="Z153" s="85" t="s">
        <v>455</v>
      </c>
      <c r="AA153" s="85" t="s">
        <v>455</v>
      </c>
      <c r="AB153" s="85" t="s">
        <v>455</v>
      </c>
      <c r="AC153" s="85"/>
      <c r="AD153" s="85" t="s">
        <v>788</v>
      </c>
      <c r="AE153" s="119" t="s">
        <v>455</v>
      </c>
      <c r="AF153" s="84" t="s">
        <v>2455</v>
      </c>
      <c r="AG153" s="107" t="s">
        <v>2585</v>
      </c>
      <c r="AH153" s="198">
        <v>1332</v>
      </c>
      <c r="AI153" s="198">
        <v>1340</v>
      </c>
      <c r="AJ153" s="198">
        <v>1348</v>
      </c>
      <c r="AK153" s="199">
        <f t="shared" si="82"/>
        <v>4020</v>
      </c>
      <c r="AL153" s="175">
        <v>1412</v>
      </c>
      <c r="AM153" s="175">
        <v>1412</v>
      </c>
      <c r="AN153" s="175">
        <v>1412</v>
      </c>
      <c r="AO153" s="176">
        <f t="shared" si="83"/>
        <v>4236</v>
      </c>
      <c r="AP153" s="175">
        <v>1412</v>
      </c>
      <c r="AQ153" s="175">
        <v>1412</v>
      </c>
      <c r="AR153" s="175">
        <v>1412</v>
      </c>
      <c r="AS153" s="176">
        <f t="shared" si="84"/>
        <v>4236</v>
      </c>
      <c r="AT153" s="175">
        <v>1412</v>
      </c>
      <c r="AU153" s="177">
        <v>932</v>
      </c>
      <c r="AV153" s="179">
        <v>480</v>
      </c>
      <c r="AW153" s="178">
        <f t="shared" si="85"/>
        <v>2824</v>
      </c>
      <c r="AX153" s="179">
        <f t="shared" si="86"/>
        <v>11296</v>
      </c>
      <c r="AY153" s="179">
        <f t="shared" si="87"/>
        <v>15316</v>
      </c>
      <c r="BA153" s="44" t="str">
        <f t="shared" si="64"/>
        <v>1 332.00</v>
      </c>
      <c r="BB153" s="44" t="str">
        <f t="shared" si="65"/>
        <v>1 340.00</v>
      </c>
      <c r="BC153" s="44" t="str">
        <f t="shared" si="66"/>
        <v>1 348.00</v>
      </c>
      <c r="BD153" s="44" t="str">
        <f t="shared" si="67"/>
        <v>4 020.00</v>
      </c>
      <c r="BE153" s="44" t="str">
        <f t="shared" si="68"/>
        <v>1 412.00</v>
      </c>
      <c r="BF153" s="44" t="str">
        <f t="shared" si="69"/>
        <v>1 412.00</v>
      </c>
      <c r="BG153" s="44" t="str">
        <f t="shared" si="70"/>
        <v>1 412.00</v>
      </c>
      <c r="BH153" s="44" t="str">
        <f t="shared" si="71"/>
        <v>4 236.00</v>
      </c>
      <c r="BI153" s="44" t="str">
        <f t="shared" si="72"/>
        <v>1 412.00</v>
      </c>
      <c r="BJ153" s="44" t="str">
        <f t="shared" si="73"/>
        <v>1 412.00</v>
      </c>
      <c r="BK153" s="44" t="str">
        <f t="shared" si="74"/>
        <v>1 412.00</v>
      </c>
      <c r="BL153" s="44" t="str">
        <f t="shared" si="75"/>
        <v>4 236.00</v>
      </c>
      <c r="BM153" s="44" t="str">
        <f t="shared" si="76"/>
        <v>1 412.00</v>
      </c>
      <c r="BN153" s="44" t="str">
        <f t="shared" si="77"/>
        <v>932.00</v>
      </c>
      <c r="BO153" s="44" t="str">
        <f t="shared" si="78"/>
        <v>480.00</v>
      </c>
      <c r="BP153" s="44" t="str">
        <f t="shared" si="79"/>
        <v>2 824.00</v>
      </c>
      <c r="BQ153" s="44" t="str">
        <f t="shared" si="80"/>
        <v>11 296.00</v>
      </c>
      <c r="BR153" s="44" t="str">
        <f t="shared" si="81"/>
        <v>15 316.00</v>
      </c>
    </row>
    <row r="154" spans="1:70" ht="15" customHeight="1">
      <c r="A154" s="11">
        <f t="shared" si="88"/>
        <v>153</v>
      </c>
      <c r="B154" s="11">
        <v>6</v>
      </c>
      <c r="C154" s="48">
        <v>953</v>
      </c>
      <c r="D154" s="6" t="s">
        <v>1349</v>
      </c>
      <c r="E154" s="24" t="s">
        <v>1093</v>
      </c>
      <c r="F154" s="31" t="s">
        <v>1094</v>
      </c>
      <c r="G154" s="31"/>
      <c r="H154" s="58" t="s">
        <v>1586</v>
      </c>
      <c r="I154" s="59" t="s">
        <v>1587</v>
      </c>
      <c r="J154" s="76" t="s">
        <v>1093</v>
      </c>
      <c r="K154" s="66" t="s">
        <v>455</v>
      </c>
      <c r="L154" s="89"/>
      <c r="M154" s="104"/>
      <c r="N154" s="89"/>
      <c r="O154" s="84" t="s">
        <v>526</v>
      </c>
      <c r="P154" s="85" t="s">
        <v>455</v>
      </c>
      <c r="Q154" s="77" t="s">
        <v>455</v>
      </c>
      <c r="R154" s="77" t="s">
        <v>455</v>
      </c>
      <c r="S154" s="77"/>
      <c r="T154" s="85" t="s">
        <v>789</v>
      </c>
      <c r="U154" s="85" t="s">
        <v>455</v>
      </c>
      <c r="V154" s="85" t="s">
        <v>455</v>
      </c>
      <c r="W154" s="85" t="s">
        <v>455</v>
      </c>
      <c r="X154" s="85"/>
      <c r="Y154" s="85" t="s">
        <v>790</v>
      </c>
      <c r="Z154" s="85" t="s">
        <v>455</v>
      </c>
      <c r="AA154" s="85" t="s">
        <v>455</v>
      </c>
      <c r="AB154" s="85" t="s">
        <v>455</v>
      </c>
      <c r="AC154" s="85"/>
      <c r="AD154" s="85" t="s">
        <v>790</v>
      </c>
      <c r="AE154" s="119" t="s">
        <v>455</v>
      </c>
      <c r="AF154" s="84" t="s">
        <v>2456</v>
      </c>
      <c r="AG154" s="107" t="s">
        <v>2585</v>
      </c>
      <c r="AH154" s="198">
        <v>1923.8</v>
      </c>
      <c r="AI154" s="198">
        <v>1931</v>
      </c>
      <c r="AJ154" s="198">
        <v>1935.2</v>
      </c>
      <c r="AK154" s="199">
        <f t="shared" si="82"/>
        <v>5790</v>
      </c>
      <c r="AL154" s="175">
        <v>2033</v>
      </c>
      <c r="AM154" s="175">
        <v>2033</v>
      </c>
      <c r="AN154" s="175">
        <v>2033</v>
      </c>
      <c r="AO154" s="176">
        <f t="shared" si="83"/>
        <v>6099</v>
      </c>
      <c r="AP154" s="175">
        <v>2033</v>
      </c>
      <c r="AQ154" s="175">
        <v>2033</v>
      </c>
      <c r="AR154" s="175">
        <v>2033</v>
      </c>
      <c r="AS154" s="176">
        <f t="shared" si="84"/>
        <v>6099</v>
      </c>
      <c r="AT154" s="175">
        <v>2033</v>
      </c>
      <c r="AU154" s="177">
        <v>1341</v>
      </c>
      <c r="AV154" s="179">
        <v>691</v>
      </c>
      <c r="AW154" s="178">
        <f t="shared" si="85"/>
        <v>4065</v>
      </c>
      <c r="AX154" s="179">
        <f t="shared" si="86"/>
        <v>16263</v>
      </c>
      <c r="AY154" s="179">
        <f t="shared" si="87"/>
        <v>22053</v>
      </c>
      <c r="BA154" s="44" t="str">
        <f t="shared" si="64"/>
        <v>1 923.80</v>
      </c>
      <c r="BB154" s="44" t="str">
        <f t="shared" si="65"/>
        <v>1 931.00</v>
      </c>
      <c r="BC154" s="44" t="str">
        <f t="shared" si="66"/>
        <v>1 935.20</v>
      </c>
      <c r="BD154" s="44" t="str">
        <f t="shared" si="67"/>
        <v>5 790.00</v>
      </c>
      <c r="BE154" s="44" t="str">
        <f t="shared" si="68"/>
        <v>2 033.00</v>
      </c>
      <c r="BF154" s="44" t="str">
        <f t="shared" si="69"/>
        <v>2 033.00</v>
      </c>
      <c r="BG154" s="44" t="str">
        <f t="shared" si="70"/>
        <v>2 033.00</v>
      </c>
      <c r="BH154" s="44" t="str">
        <f t="shared" si="71"/>
        <v>6 099.00</v>
      </c>
      <c r="BI154" s="44" t="str">
        <f t="shared" si="72"/>
        <v>2 033.00</v>
      </c>
      <c r="BJ154" s="44" t="str">
        <f t="shared" si="73"/>
        <v>2 033.00</v>
      </c>
      <c r="BK154" s="44" t="str">
        <f t="shared" si="74"/>
        <v>2 033.00</v>
      </c>
      <c r="BL154" s="44" t="str">
        <f t="shared" si="75"/>
        <v>6 099.00</v>
      </c>
      <c r="BM154" s="44" t="str">
        <f t="shared" si="76"/>
        <v>2 033.00</v>
      </c>
      <c r="BN154" s="44" t="str">
        <f t="shared" si="77"/>
        <v>1 341.00</v>
      </c>
      <c r="BO154" s="44" t="str">
        <f t="shared" si="78"/>
        <v>691.00</v>
      </c>
      <c r="BP154" s="44" t="str">
        <f t="shared" si="79"/>
        <v>4 065.00</v>
      </c>
      <c r="BQ154" s="44" t="str">
        <f t="shared" si="80"/>
        <v>16 263.00</v>
      </c>
      <c r="BR154" s="44" t="str">
        <f t="shared" si="81"/>
        <v>22 053.00</v>
      </c>
    </row>
    <row r="155" spans="1:70" ht="15" customHeight="1">
      <c r="A155" s="11">
        <f t="shared" si="88"/>
        <v>154</v>
      </c>
      <c r="B155" s="11">
        <v>6</v>
      </c>
      <c r="C155" s="48">
        <v>954</v>
      </c>
      <c r="D155" s="6" t="s">
        <v>1350</v>
      </c>
      <c r="E155" s="24" t="s">
        <v>1095</v>
      </c>
      <c r="F155" s="25" t="s">
        <v>1096</v>
      </c>
      <c r="G155" s="25"/>
      <c r="H155" s="58" t="s">
        <v>1588</v>
      </c>
      <c r="I155" s="59" t="s">
        <v>1589</v>
      </c>
      <c r="J155" s="76" t="s">
        <v>1095</v>
      </c>
      <c r="K155" s="66" t="s">
        <v>455</v>
      </c>
      <c r="L155" s="89"/>
      <c r="M155" s="104"/>
      <c r="N155" s="89"/>
      <c r="O155" s="84" t="s">
        <v>529</v>
      </c>
      <c r="P155" s="85" t="s">
        <v>455</v>
      </c>
      <c r="Q155" s="77" t="s">
        <v>455</v>
      </c>
      <c r="R155" s="77" t="s">
        <v>455</v>
      </c>
      <c r="S155" s="77"/>
      <c r="T155" s="85" t="s">
        <v>791</v>
      </c>
      <c r="U155" s="85" t="s">
        <v>455</v>
      </c>
      <c r="V155" s="85" t="s">
        <v>455</v>
      </c>
      <c r="W155" s="85" t="s">
        <v>455</v>
      </c>
      <c r="X155" s="85"/>
      <c r="Y155" s="85" t="s">
        <v>792</v>
      </c>
      <c r="Z155" s="85" t="s">
        <v>455</v>
      </c>
      <c r="AA155" s="85" t="s">
        <v>455</v>
      </c>
      <c r="AB155" s="85" t="s">
        <v>455</v>
      </c>
      <c r="AC155" s="85"/>
      <c r="AD155" s="85" t="s">
        <v>792</v>
      </c>
      <c r="AE155" s="119" t="s">
        <v>455</v>
      </c>
      <c r="AF155" s="84" t="s">
        <v>2457</v>
      </c>
      <c r="AG155" s="107" t="s">
        <v>2585</v>
      </c>
      <c r="AH155" s="198">
        <v>1335.4</v>
      </c>
      <c r="AI155" s="198">
        <v>1330</v>
      </c>
      <c r="AJ155" s="198">
        <v>1354.6</v>
      </c>
      <c r="AK155" s="199">
        <f t="shared" si="82"/>
        <v>4020</v>
      </c>
      <c r="AL155" s="175">
        <v>1412</v>
      </c>
      <c r="AM155" s="175">
        <v>1412</v>
      </c>
      <c r="AN155" s="175">
        <v>1412</v>
      </c>
      <c r="AO155" s="176">
        <f t="shared" si="83"/>
        <v>4236</v>
      </c>
      <c r="AP155" s="175">
        <v>1412</v>
      </c>
      <c r="AQ155" s="175">
        <v>1412</v>
      </c>
      <c r="AR155" s="175">
        <v>1412</v>
      </c>
      <c r="AS155" s="176">
        <f t="shared" si="84"/>
        <v>4236</v>
      </c>
      <c r="AT155" s="175">
        <v>1412</v>
      </c>
      <c r="AU155" s="177">
        <v>932</v>
      </c>
      <c r="AV155" s="179">
        <v>480</v>
      </c>
      <c r="AW155" s="178">
        <f t="shared" si="85"/>
        <v>2824</v>
      </c>
      <c r="AX155" s="179">
        <f t="shared" si="86"/>
        <v>11296</v>
      </c>
      <c r="AY155" s="179">
        <f t="shared" si="87"/>
        <v>15316</v>
      </c>
      <c r="BA155" s="44" t="str">
        <f t="shared" si="64"/>
        <v>1 335.40</v>
      </c>
      <c r="BB155" s="44" t="str">
        <f t="shared" si="65"/>
        <v>1 330.00</v>
      </c>
      <c r="BC155" s="44" t="str">
        <f t="shared" si="66"/>
        <v>1 354.60</v>
      </c>
      <c r="BD155" s="44" t="str">
        <f t="shared" si="67"/>
        <v>4 020.00</v>
      </c>
      <c r="BE155" s="44" t="str">
        <f t="shared" si="68"/>
        <v>1 412.00</v>
      </c>
      <c r="BF155" s="44" t="str">
        <f t="shared" si="69"/>
        <v>1 412.00</v>
      </c>
      <c r="BG155" s="44" t="str">
        <f t="shared" si="70"/>
        <v>1 412.00</v>
      </c>
      <c r="BH155" s="44" t="str">
        <f t="shared" si="71"/>
        <v>4 236.00</v>
      </c>
      <c r="BI155" s="44" t="str">
        <f t="shared" si="72"/>
        <v>1 412.00</v>
      </c>
      <c r="BJ155" s="44" t="str">
        <f t="shared" si="73"/>
        <v>1 412.00</v>
      </c>
      <c r="BK155" s="44" t="str">
        <f t="shared" si="74"/>
        <v>1 412.00</v>
      </c>
      <c r="BL155" s="44" t="str">
        <f t="shared" si="75"/>
        <v>4 236.00</v>
      </c>
      <c r="BM155" s="44" t="str">
        <f t="shared" si="76"/>
        <v>1 412.00</v>
      </c>
      <c r="BN155" s="44" t="str">
        <f t="shared" si="77"/>
        <v>932.00</v>
      </c>
      <c r="BO155" s="44" t="str">
        <f t="shared" si="78"/>
        <v>480.00</v>
      </c>
      <c r="BP155" s="44" t="str">
        <f t="shared" si="79"/>
        <v>2 824.00</v>
      </c>
      <c r="BQ155" s="44" t="str">
        <f t="shared" si="80"/>
        <v>11 296.00</v>
      </c>
      <c r="BR155" s="44" t="str">
        <f t="shared" si="81"/>
        <v>15 316.00</v>
      </c>
    </row>
    <row r="156" spans="1:70" ht="15" customHeight="1">
      <c r="A156" s="11">
        <f t="shared" si="88"/>
        <v>155</v>
      </c>
      <c r="B156" s="11">
        <v>6</v>
      </c>
      <c r="C156" s="48">
        <v>955</v>
      </c>
      <c r="D156" s="6" t="s">
        <v>1676</v>
      </c>
      <c r="E156" s="24" t="s">
        <v>1097</v>
      </c>
      <c r="F156" s="25" t="s">
        <v>1098</v>
      </c>
      <c r="G156" s="25"/>
      <c r="H156" s="58" t="s">
        <v>1590</v>
      </c>
      <c r="I156" s="59" t="s">
        <v>1591</v>
      </c>
      <c r="J156" s="76" t="s">
        <v>1097</v>
      </c>
      <c r="K156" s="66" t="s">
        <v>455</v>
      </c>
      <c r="L156" s="89"/>
      <c r="M156" s="104"/>
      <c r="N156" s="89"/>
      <c r="O156" s="84" t="s">
        <v>526</v>
      </c>
      <c r="P156" s="85" t="s">
        <v>455</v>
      </c>
      <c r="Q156" s="77" t="s">
        <v>455</v>
      </c>
      <c r="R156" s="77" t="s">
        <v>455</v>
      </c>
      <c r="S156" s="77"/>
      <c r="T156" s="85" t="s">
        <v>793</v>
      </c>
      <c r="U156" s="85" t="s">
        <v>455</v>
      </c>
      <c r="V156" s="85" t="s">
        <v>455</v>
      </c>
      <c r="W156" s="85" t="s">
        <v>455</v>
      </c>
      <c r="X156" s="85"/>
      <c r="Y156" s="85" t="s">
        <v>794</v>
      </c>
      <c r="Z156" s="85" t="s">
        <v>455</v>
      </c>
      <c r="AA156" s="85" t="s">
        <v>455</v>
      </c>
      <c r="AB156" s="85" t="s">
        <v>455</v>
      </c>
      <c r="AC156" s="85"/>
      <c r="AD156" s="85" t="s">
        <v>794</v>
      </c>
      <c r="AE156" s="119" t="s">
        <v>455</v>
      </c>
      <c r="AF156" s="84" t="s">
        <v>2458</v>
      </c>
      <c r="AG156" s="107" t="s">
        <v>2585</v>
      </c>
      <c r="AH156" s="198">
        <v>1598</v>
      </c>
      <c r="AI156" s="198">
        <v>1596</v>
      </c>
      <c r="AJ156" s="198">
        <v>1630</v>
      </c>
      <c r="AK156" s="199">
        <f t="shared" si="82"/>
        <v>4824</v>
      </c>
      <c r="AL156" s="175">
        <v>1693</v>
      </c>
      <c r="AM156" s="175">
        <v>1693</v>
      </c>
      <c r="AN156" s="175">
        <v>1693</v>
      </c>
      <c r="AO156" s="176">
        <f t="shared" si="83"/>
        <v>5079</v>
      </c>
      <c r="AP156" s="175">
        <v>1693</v>
      </c>
      <c r="AQ156" s="175">
        <v>1693</v>
      </c>
      <c r="AR156" s="175">
        <v>1693</v>
      </c>
      <c r="AS156" s="176">
        <f t="shared" si="84"/>
        <v>5079</v>
      </c>
      <c r="AT156" s="175">
        <v>1693</v>
      </c>
      <c r="AU156" s="177">
        <v>1117</v>
      </c>
      <c r="AV156" s="179">
        <v>576</v>
      </c>
      <c r="AW156" s="178">
        <f t="shared" si="85"/>
        <v>3386</v>
      </c>
      <c r="AX156" s="179">
        <f t="shared" si="86"/>
        <v>13544</v>
      </c>
      <c r="AY156" s="179">
        <f t="shared" si="87"/>
        <v>18368</v>
      </c>
      <c r="BA156" s="44" t="str">
        <f t="shared" si="64"/>
        <v>1 598.00</v>
      </c>
      <c r="BB156" s="44" t="str">
        <f t="shared" si="65"/>
        <v>1 596.00</v>
      </c>
      <c r="BC156" s="44" t="str">
        <f t="shared" si="66"/>
        <v>1 630.00</v>
      </c>
      <c r="BD156" s="44" t="str">
        <f t="shared" si="67"/>
        <v>4 824.00</v>
      </c>
      <c r="BE156" s="44" t="str">
        <f t="shared" si="68"/>
        <v>1 693.00</v>
      </c>
      <c r="BF156" s="44" t="str">
        <f t="shared" si="69"/>
        <v>1 693.00</v>
      </c>
      <c r="BG156" s="44" t="str">
        <f t="shared" si="70"/>
        <v>1 693.00</v>
      </c>
      <c r="BH156" s="44" t="str">
        <f t="shared" si="71"/>
        <v>5 079.00</v>
      </c>
      <c r="BI156" s="44" t="str">
        <f t="shared" si="72"/>
        <v>1 693.00</v>
      </c>
      <c r="BJ156" s="44" t="str">
        <f t="shared" si="73"/>
        <v>1 693.00</v>
      </c>
      <c r="BK156" s="44" t="str">
        <f t="shared" si="74"/>
        <v>1 693.00</v>
      </c>
      <c r="BL156" s="44" t="str">
        <f t="shared" si="75"/>
        <v>5 079.00</v>
      </c>
      <c r="BM156" s="44" t="str">
        <f t="shared" si="76"/>
        <v>1 693.00</v>
      </c>
      <c r="BN156" s="44" t="str">
        <f t="shared" si="77"/>
        <v>1 117.00</v>
      </c>
      <c r="BO156" s="44" t="str">
        <f t="shared" si="78"/>
        <v>576.00</v>
      </c>
      <c r="BP156" s="44" t="str">
        <f t="shared" si="79"/>
        <v>3 386.00</v>
      </c>
      <c r="BQ156" s="44" t="str">
        <f t="shared" si="80"/>
        <v>13 544.00</v>
      </c>
      <c r="BR156" s="44" t="str">
        <f t="shared" si="81"/>
        <v>18 368.00</v>
      </c>
    </row>
    <row r="157" spans="1:70" ht="15" customHeight="1">
      <c r="A157" s="11">
        <f t="shared" si="88"/>
        <v>156</v>
      </c>
      <c r="B157" s="11">
        <v>6</v>
      </c>
      <c r="C157" s="48">
        <v>956</v>
      </c>
      <c r="D157" s="6" t="s">
        <v>1677</v>
      </c>
      <c r="E157" s="24" t="s">
        <v>1099</v>
      </c>
      <c r="F157" s="25" t="s">
        <v>1100</v>
      </c>
      <c r="G157" s="25"/>
      <c r="H157" s="58" t="s">
        <v>1592</v>
      </c>
      <c r="I157" s="59" t="s">
        <v>1593</v>
      </c>
      <c r="J157" s="76" t="s">
        <v>1099</v>
      </c>
      <c r="K157" s="66" t="s">
        <v>455</v>
      </c>
      <c r="L157" s="89"/>
      <c r="M157" s="104"/>
      <c r="N157" s="89"/>
      <c r="O157" s="84" t="s">
        <v>529</v>
      </c>
      <c r="P157" s="85" t="s">
        <v>455</v>
      </c>
      <c r="Q157" s="77" t="s">
        <v>455</v>
      </c>
      <c r="R157" s="77" t="s">
        <v>455</v>
      </c>
      <c r="S157" s="77"/>
      <c r="T157" s="85" t="s">
        <v>795</v>
      </c>
      <c r="U157" s="85" t="s">
        <v>455</v>
      </c>
      <c r="V157" s="85" t="s">
        <v>455</v>
      </c>
      <c r="W157" s="85" t="s">
        <v>455</v>
      </c>
      <c r="X157" s="85"/>
      <c r="Y157" s="85" t="s">
        <v>796</v>
      </c>
      <c r="Z157" s="85" t="s">
        <v>455</v>
      </c>
      <c r="AA157" s="85" t="s">
        <v>455</v>
      </c>
      <c r="AB157" s="85" t="s">
        <v>455</v>
      </c>
      <c r="AC157" s="85"/>
      <c r="AD157" s="85" t="s">
        <v>796</v>
      </c>
      <c r="AE157" s="119" t="s">
        <v>455</v>
      </c>
      <c r="AF157" s="84" t="s">
        <v>2459</v>
      </c>
      <c r="AG157" s="107" t="s">
        <v>2585</v>
      </c>
      <c r="AH157" s="198">
        <v>1602.8</v>
      </c>
      <c r="AI157" s="198">
        <v>1617.8</v>
      </c>
      <c r="AJ157" s="198">
        <v>1603.4</v>
      </c>
      <c r="AK157" s="199">
        <f t="shared" si="82"/>
        <v>4824</v>
      </c>
      <c r="AL157" s="175">
        <v>1693</v>
      </c>
      <c r="AM157" s="175">
        <v>1693</v>
      </c>
      <c r="AN157" s="175">
        <v>1693</v>
      </c>
      <c r="AO157" s="176">
        <f t="shared" si="83"/>
        <v>5079</v>
      </c>
      <c r="AP157" s="175">
        <v>1693</v>
      </c>
      <c r="AQ157" s="175">
        <v>1693</v>
      </c>
      <c r="AR157" s="175">
        <v>1693</v>
      </c>
      <c r="AS157" s="176">
        <f t="shared" si="84"/>
        <v>5079</v>
      </c>
      <c r="AT157" s="175">
        <v>1693</v>
      </c>
      <c r="AU157" s="177">
        <v>1117</v>
      </c>
      <c r="AV157" s="179">
        <v>576</v>
      </c>
      <c r="AW157" s="178">
        <f t="shared" si="85"/>
        <v>3386</v>
      </c>
      <c r="AX157" s="179">
        <f t="shared" si="86"/>
        <v>13544</v>
      </c>
      <c r="AY157" s="179">
        <f t="shared" si="87"/>
        <v>18368</v>
      </c>
      <c r="BA157" s="44" t="str">
        <f t="shared" si="64"/>
        <v>1 602.80</v>
      </c>
      <c r="BB157" s="44" t="str">
        <f t="shared" si="65"/>
        <v>1 617.80</v>
      </c>
      <c r="BC157" s="44" t="str">
        <f t="shared" si="66"/>
        <v>1 603.40</v>
      </c>
      <c r="BD157" s="44" t="str">
        <f t="shared" si="67"/>
        <v>4 824.00</v>
      </c>
      <c r="BE157" s="44" t="str">
        <f t="shared" si="68"/>
        <v>1 693.00</v>
      </c>
      <c r="BF157" s="44" t="str">
        <f t="shared" si="69"/>
        <v>1 693.00</v>
      </c>
      <c r="BG157" s="44" t="str">
        <f t="shared" si="70"/>
        <v>1 693.00</v>
      </c>
      <c r="BH157" s="44" t="str">
        <f t="shared" si="71"/>
        <v>5 079.00</v>
      </c>
      <c r="BI157" s="44" t="str">
        <f t="shared" si="72"/>
        <v>1 693.00</v>
      </c>
      <c r="BJ157" s="44" t="str">
        <f t="shared" si="73"/>
        <v>1 693.00</v>
      </c>
      <c r="BK157" s="44" t="str">
        <f t="shared" si="74"/>
        <v>1 693.00</v>
      </c>
      <c r="BL157" s="44" t="str">
        <f t="shared" si="75"/>
        <v>5 079.00</v>
      </c>
      <c r="BM157" s="44" t="str">
        <f t="shared" si="76"/>
        <v>1 693.00</v>
      </c>
      <c r="BN157" s="44" t="str">
        <f t="shared" si="77"/>
        <v>1 117.00</v>
      </c>
      <c r="BO157" s="44" t="str">
        <f t="shared" si="78"/>
        <v>576.00</v>
      </c>
      <c r="BP157" s="44" t="str">
        <f t="shared" si="79"/>
        <v>3 386.00</v>
      </c>
      <c r="BQ157" s="44" t="str">
        <f t="shared" si="80"/>
        <v>13 544.00</v>
      </c>
      <c r="BR157" s="44" t="str">
        <f t="shared" si="81"/>
        <v>18 368.00</v>
      </c>
    </row>
    <row r="158" spans="1:70" ht="15" customHeight="1">
      <c r="A158" s="11">
        <f t="shared" si="88"/>
        <v>157</v>
      </c>
      <c r="B158" s="11">
        <v>6</v>
      </c>
      <c r="C158" s="48">
        <v>958</v>
      </c>
      <c r="D158" s="5" t="s">
        <v>1692</v>
      </c>
      <c r="E158" s="24" t="s">
        <v>1101</v>
      </c>
      <c r="F158" s="25" t="s">
        <v>1102</v>
      </c>
      <c r="G158" s="25"/>
      <c r="H158" s="58" t="s">
        <v>1594</v>
      </c>
      <c r="I158" s="59" t="s">
        <v>1595</v>
      </c>
      <c r="J158" s="76" t="s">
        <v>1101</v>
      </c>
      <c r="K158" s="66" t="s">
        <v>455</v>
      </c>
      <c r="L158" s="89"/>
      <c r="M158" s="104"/>
      <c r="N158" s="89"/>
      <c r="O158" s="84" t="s">
        <v>526</v>
      </c>
      <c r="P158" s="85" t="s">
        <v>455</v>
      </c>
      <c r="Q158" s="77" t="s">
        <v>455</v>
      </c>
      <c r="R158" s="77" t="s">
        <v>455</v>
      </c>
      <c r="S158" s="77"/>
      <c r="T158" s="85" t="s">
        <v>797</v>
      </c>
      <c r="U158" s="85" t="s">
        <v>455</v>
      </c>
      <c r="V158" s="85" t="s">
        <v>455</v>
      </c>
      <c r="W158" s="85" t="s">
        <v>455</v>
      </c>
      <c r="X158" s="85"/>
      <c r="Y158" s="85" t="s">
        <v>798</v>
      </c>
      <c r="Z158" s="85" t="s">
        <v>455</v>
      </c>
      <c r="AA158" s="85" t="s">
        <v>455</v>
      </c>
      <c r="AB158" s="85" t="s">
        <v>455</v>
      </c>
      <c r="AC158" s="85"/>
      <c r="AD158" s="85" t="s">
        <v>798</v>
      </c>
      <c r="AE158" s="119" t="s">
        <v>455</v>
      </c>
      <c r="AF158" s="84" t="s">
        <v>2460</v>
      </c>
      <c r="AG158" s="107" t="s">
        <v>2585</v>
      </c>
      <c r="AH158" s="198">
        <v>1281</v>
      </c>
      <c r="AI158" s="198">
        <v>1276</v>
      </c>
      <c r="AJ158" s="198">
        <v>1301</v>
      </c>
      <c r="AK158" s="199">
        <f t="shared" si="82"/>
        <v>3858</v>
      </c>
      <c r="AL158" s="175">
        <v>1355</v>
      </c>
      <c r="AM158" s="175">
        <v>1355</v>
      </c>
      <c r="AN158" s="175">
        <v>1355</v>
      </c>
      <c r="AO158" s="176">
        <f t="shared" si="83"/>
        <v>4065</v>
      </c>
      <c r="AP158" s="175">
        <v>1355</v>
      </c>
      <c r="AQ158" s="175">
        <v>1355</v>
      </c>
      <c r="AR158" s="175">
        <v>1355</v>
      </c>
      <c r="AS158" s="176">
        <f t="shared" si="84"/>
        <v>4065</v>
      </c>
      <c r="AT158" s="175">
        <v>1355</v>
      </c>
      <c r="AU158" s="177">
        <v>894</v>
      </c>
      <c r="AV158" s="179">
        <v>461</v>
      </c>
      <c r="AW158" s="178">
        <f t="shared" si="85"/>
        <v>2710</v>
      </c>
      <c r="AX158" s="179">
        <f t="shared" si="86"/>
        <v>10840</v>
      </c>
      <c r="AY158" s="179">
        <f t="shared" si="87"/>
        <v>14698</v>
      </c>
      <c r="BA158" s="44" t="str">
        <f t="shared" si="64"/>
        <v>1 281.00</v>
      </c>
      <c r="BB158" s="44" t="str">
        <f t="shared" si="65"/>
        <v>1 276.00</v>
      </c>
      <c r="BC158" s="44" t="str">
        <f t="shared" si="66"/>
        <v>1 301.00</v>
      </c>
      <c r="BD158" s="44" t="str">
        <f t="shared" si="67"/>
        <v>3 858.00</v>
      </c>
      <c r="BE158" s="44" t="str">
        <f t="shared" si="68"/>
        <v>1 355.00</v>
      </c>
      <c r="BF158" s="44" t="str">
        <f t="shared" si="69"/>
        <v>1 355.00</v>
      </c>
      <c r="BG158" s="44" t="str">
        <f t="shared" si="70"/>
        <v>1 355.00</v>
      </c>
      <c r="BH158" s="44" t="str">
        <f t="shared" si="71"/>
        <v>4 065.00</v>
      </c>
      <c r="BI158" s="44" t="str">
        <f t="shared" si="72"/>
        <v>1 355.00</v>
      </c>
      <c r="BJ158" s="44" t="str">
        <f t="shared" si="73"/>
        <v>1 355.00</v>
      </c>
      <c r="BK158" s="44" t="str">
        <f t="shared" si="74"/>
        <v>1 355.00</v>
      </c>
      <c r="BL158" s="44" t="str">
        <f t="shared" si="75"/>
        <v>4 065.00</v>
      </c>
      <c r="BM158" s="44" t="str">
        <f t="shared" si="76"/>
        <v>1 355.00</v>
      </c>
      <c r="BN158" s="44" t="str">
        <f t="shared" si="77"/>
        <v>894.00</v>
      </c>
      <c r="BO158" s="44" t="str">
        <f t="shared" si="78"/>
        <v>461.00</v>
      </c>
      <c r="BP158" s="44" t="str">
        <f t="shared" si="79"/>
        <v>2 710.00</v>
      </c>
      <c r="BQ158" s="44" t="str">
        <f t="shared" si="80"/>
        <v>10 840.00</v>
      </c>
      <c r="BR158" s="44" t="str">
        <f t="shared" si="81"/>
        <v>14 698.00</v>
      </c>
    </row>
    <row r="159" spans="1:70" ht="15" customHeight="1">
      <c r="A159" s="11">
        <f t="shared" si="88"/>
        <v>158</v>
      </c>
      <c r="B159" s="11">
        <v>6</v>
      </c>
      <c r="C159" s="48">
        <v>959</v>
      </c>
      <c r="D159" s="7" t="s">
        <v>1693</v>
      </c>
      <c r="E159" s="19" t="s">
        <v>1103</v>
      </c>
      <c r="F159" s="25" t="s">
        <v>1104</v>
      </c>
      <c r="G159" s="25" t="s">
        <v>2039</v>
      </c>
      <c r="H159" s="58" t="s">
        <v>1596</v>
      </c>
      <c r="I159" s="59" t="s">
        <v>1597</v>
      </c>
      <c r="J159" s="73" t="s">
        <v>1103</v>
      </c>
      <c r="K159" s="66" t="s">
        <v>455</v>
      </c>
      <c r="L159" s="89"/>
      <c r="M159" s="104"/>
      <c r="N159" s="89"/>
      <c r="O159" s="84" t="s">
        <v>526</v>
      </c>
      <c r="P159" s="85" t="s">
        <v>455</v>
      </c>
      <c r="Q159" s="77" t="s">
        <v>455</v>
      </c>
      <c r="R159" s="77" t="s">
        <v>455</v>
      </c>
      <c r="S159" s="77"/>
      <c r="T159" s="85" t="s">
        <v>799</v>
      </c>
      <c r="U159" s="85" t="s">
        <v>455</v>
      </c>
      <c r="V159" s="85" t="s">
        <v>455</v>
      </c>
      <c r="W159" s="85" t="s">
        <v>455</v>
      </c>
      <c r="X159" s="85"/>
      <c r="Y159" s="85" t="s">
        <v>800</v>
      </c>
      <c r="Z159" s="85" t="s">
        <v>455</v>
      </c>
      <c r="AA159" s="85" t="s">
        <v>455</v>
      </c>
      <c r="AB159" s="85" t="s">
        <v>455</v>
      </c>
      <c r="AC159" s="85"/>
      <c r="AD159" s="85" t="s">
        <v>800</v>
      </c>
      <c r="AE159" s="119" t="s">
        <v>455</v>
      </c>
      <c r="AF159" s="84" t="s">
        <v>2461</v>
      </c>
      <c r="AG159" s="107" t="s">
        <v>2462</v>
      </c>
      <c r="AH159" s="198">
        <v>1603</v>
      </c>
      <c r="AI159" s="198">
        <v>1603</v>
      </c>
      <c r="AJ159" s="198">
        <v>1618</v>
      </c>
      <c r="AK159" s="199">
        <f t="shared" si="82"/>
        <v>4824</v>
      </c>
      <c r="AL159" s="175">
        <v>1693</v>
      </c>
      <c r="AM159" s="175">
        <v>1693</v>
      </c>
      <c r="AN159" s="175">
        <v>1693</v>
      </c>
      <c r="AO159" s="176">
        <f t="shared" si="83"/>
        <v>5079</v>
      </c>
      <c r="AP159" s="175">
        <v>1693</v>
      </c>
      <c r="AQ159" s="175">
        <v>1693</v>
      </c>
      <c r="AR159" s="175">
        <v>1693</v>
      </c>
      <c r="AS159" s="176">
        <f t="shared" si="84"/>
        <v>5079</v>
      </c>
      <c r="AT159" s="175">
        <v>1693</v>
      </c>
      <c r="AU159" s="177">
        <v>1117</v>
      </c>
      <c r="AV159" s="179">
        <v>576</v>
      </c>
      <c r="AW159" s="178">
        <f t="shared" si="85"/>
        <v>3386</v>
      </c>
      <c r="AX159" s="179">
        <f t="shared" si="86"/>
        <v>13544</v>
      </c>
      <c r="AY159" s="179">
        <f t="shared" si="87"/>
        <v>18368</v>
      </c>
      <c r="BA159" s="44" t="str">
        <f t="shared" si="64"/>
        <v>1 603.00</v>
      </c>
      <c r="BB159" s="44" t="str">
        <f t="shared" si="65"/>
        <v>1 603.00</v>
      </c>
      <c r="BC159" s="44" t="str">
        <f t="shared" si="66"/>
        <v>1 618.00</v>
      </c>
      <c r="BD159" s="44" t="str">
        <f t="shared" si="67"/>
        <v>4 824.00</v>
      </c>
      <c r="BE159" s="44" t="str">
        <f t="shared" si="68"/>
        <v>1 693.00</v>
      </c>
      <c r="BF159" s="44" t="str">
        <f t="shared" si="69"/>
        <v>1 693.00</v>
      </c>
      <c r="BG159" s="44" t="str">
        <f t="shared" si="70"/>
        <v>1 693.00</v>
      </c>
      <c r="BH159" s="44" t="str">
        <f t="shared" si="71"/>
        <v>5 079.00</v>
      </c>
      <c r="BI159" s="44" t="str">
        <f t="shared" si="72"/>
        <v>1 693.00</v>
      </c>
      <c r="BJ159" s="44" t="str">
        <f t="shared" si="73"/>
        <v>1 693.00</v>
      </c>
      <c r="BK159" s="44" t="str">
        <f t="shared" si="74"/>
        <v>1 693.00</v>
      </c>
      <c r="BL159" s="44" t="str">
        <f t="shared" si="75"/>
        <v>5 079.00</v>
      </c>
      <c r="BM159" s="44" t="str">
        <f t="shared" si="76"/>
        <v>1 693.00</v>
      </c>
      <c r="BN159" s="44" t="str">
        <f t="shared" si="77"/>
        <v>1 117.00</v>
      </c>
      <c r="BO159" s="44" t="str">
        <f t="shared" si="78"/>
        <v>576.00</v>
      </c>
      <c r="BP159" s="44" t="str">
        <f t="shared" si="79"/>
        <v>3 386.00</v>
      </c>
      <c r="BQ159" s="44" t="str">
        <f t="shared" si="80"/>
        <v>13 544.00</v>
      </c>
      <c r="BR159" s="44" t="str">
        <f t="shared" si="81"/>
        <v>18 368.00</v>
      </c>
    </row>
    <row r="160" spans="1:70" ht="15" customHeight="1">
      <c r="A160" s="11">
        <f t="shared" si="88"/>
        <v>159</v>
      </c>
      <c r="B160" s="11">
        <v>6</v>
      </c>
      <c r="C160" s="48">
        <v>961</v>
      </c>
      <c r="D160" s="6" t="s">
        <v>1755</v>
      </c>
      <c r="E160" s="24" t="s">
        <v>1105</v>
      </c>
      <c r="F160" s="25" t="s">
        <v>1106</v>
      </c>
      <c r="G160" s="25"/>
      <c r="H160" s="58" t="s">
        <v>1598</v>
      </c>
      <c r="I160" s="59" t="s">
        <v>1599</v>
      </c>
      <c r="J160" s="76" t="s">
        <v>1105</v>
      </c>
      <c r="K160" s="66" t="s">
        <v>455</v>
      </c>
      <c r="L160" s="89"/>
      <c r="M160" s="104"/>
      <c r="N160" s="89"/>
      <c r="O160" s="84" t="s">
        <v>526</v>
      </c>
      <c r="P160" s="85" t="s">
        <v>455</v>
      </c>
      <c r="Q160" s="77" t="s">
        <v>455</v>
      </c>
      <c r="R160" s="77" t="s">
        <v>455</v>
      </c>
      <c r="S160" s="77"/>
      <c r="T160" s="85" t="s">
        <v>801</v>
      </c>
      <c r="U160" s="85" t="s">
        <v>455</v>
      </c>
      <c r="V160" s="85" t="s">
        <v>455</v>
      </c>
      <c r="W160" s="85" t="s">
        <v>455</v>
      </c>
      <c r="X160" s="85"/>
      <c r="Y160" s="85" t="s">
        <v>802</v>
      </c>
      <c r="Z160" s="85" t="s">
        <v>455</v>
      </c>
      <c r="AA160" s="85" t="s">
        <v>455</v>
      </c>
      <c r="AB160" s="85" t="s">
        <v>455</v>
      </c>
      <c r="AC160" s="85"/>
      <c r="AD160" s="85" t="s">
        <v>802</v>
      </c>
      <c r="AE160" s="119" t="s">
        <v>455</v>
      </c>
      <c r="AF160" s="84" t="s">
        <v>2463</v>
      </c>
      <c r="AG160" s="107" t="s">
        <v>2585</v>
      </c>
      <c r="AH160" s="198">
        <v>1291</v>
      </c>
      <c r="AI160" s="198">
        <v>1291</v>
      </c>
      <c r="AJ160" s="198">
        <v>1276</v>
      </c>
      <c r="AK160" s="199">
        <f t="shared" si="82"/>
        <v>3858</v>
      </c>
      <c r="AL160" s="175">
        <v>1355</v>
      </c>
      <c r="AM160" s="175">
        <v>1355</v>
      </c>
      <c r="AN160" s="175">
        <v>1355</v>
      </c>
      <c r="AO160" s="176">
        <f t="shared" si="83"/>
        <v>4065</v>
      </c>
      <c r="AP160" s="175">
        <v>1355</v>
      </c>
      <c r="AQ160" s="175">
        <v>1355</v>
      </c>
      <c r="AR160" s="175">
        <v>1355</v>
      </c>
      <c r="AS160" s="176">
        <f t="shared" si="84"/>
        <v>4065</v>
      </c>
      <c r="AT160" s="175">
        <v>1355</v>
      </c>
      <c r="AU160" s="177">
        <v>894</v>
      </c>
      <c r="AV160" s="179">
        <v>461</v>
      </c>
      <c r="AW160" s="178">
        <f t="shared" si="85"/>
        <v>2710</v>
      </c>
      <c r="AX160" s="179">
        <f t="shared" si="86"/>
        <v>10840</v>
      </c>
      <c r="AY160" s="179">
        <f t="shared" si="87"/>
        <v>14698</v>
      </c>
      <c r="BA160" s="44" t="str">
        <f t="shared" si="64"/>
        <v>1 291.00</v>
      </c>
      <c r="BB160" s="44" t="str">
        <f t="shared" si="65"/>
        <v>1 291.00</v>
      </c>
      <c r="BC160" s="44" t="str">
        <f t="shared" si="66"/>
        <v>1 276.00</v>
      </c>
      <c r="BD160" s="44" t="str">
        <f t="shared" si="67"/>
        <v>3 858.00</v>
      </c>
      <c r="BE160" s="44" t="str">
        <f t="shared" si="68"/>
        <v>1 355.00</v>
      </c>
      <c r="BF160" s="44" t="str">
        <f t="shared" si="69"/>
        <v>1 355.00</v>
      </c>
      <c r="BG160" s="44" t="str">
        <f t="shared" si="70"/>
        <v>1 355.00</v>
      </c>
      <c r="BH160" s="44" t="str">
        <f t="shared" si="71"/>
        <v>4 065.00</v>
      </c>
      <c r="BI160" s="44" t="str">
        <f t="shared" si="72"/>
        <v>1 355.00</v>
      </c>
      <c r="BJ160" s="44" t="str">
        <f t="shared" si="73"/>
        <v>1 355.00</v>
      </c>
      <c r="BK160" s="44" t="str">
        <f t="shared" si="74"/>
        <v>1 355.00</v>
      </c>
      <c r="BL160" s="44" t="str">
        <f t="shared" si="75"/>
        <v>4 065.00</v>
      </c>
      <c r="BM160" s="44" t="str">
        <f t="shared" si="76"/>
        <v>1 355.00</v>
      </c>
      <c r="BN160" s="44" t="str">
        <f t="shared" si="77"/>
        <v>894.00</v>
      </c>
      <c r="BO160" s="44" t="str">
        <f t="shared" si="78"/>
        <v>461.00</v>
      </c>
      <c r="BP160" s="44" t="str">
        <f t="shared" si="79"/>
        <v>2 710.00</v>
      </c>
      <c r="BQ160" s="44" t="str">
        <f t="shared" si="80"/>
        <v>10 840.00</v>
      </c>
      <c r="BR160" s="44" t="str">
        <f t="shared" si="81"/>
        <v>14 698.00</v>
      </c>
    </row>
    <row r="161" spans="1:70" ht="15" customHeight="1">
      <c r="A161" s="11">
        <f t="shared" si="88"/>
        <v>160</v>
      </c>
      <c r="B161" s="11">
        <v>6</v>
      </c>
      <c r="C161" s="48">
        <v>965</v>
      </c>
      <c r="D161" s="6" t="s">
        <v>84</v>
      </c>
      <c r="E161" s="24" t="s">
        <v>1107</v>
      </c>
      <c r="F161" s="25" t="s">
        <v>1108</v>
      </c>
      <c r="G161" s="25"/>
      <c r="H161" s="58" t="s">
        <v>1600</v>
      </c>
      <c r="I161" s="59" t="s">
        <v>1601</v>
      </c>
      <c r="J161" s="76" t="s">
        <v>1107</v>
      </c>
      <c r="K161" s="66" t="s">
        <v>455</v>
      </c>
      <c r="L161" s="89"/>
      <c r="M161" s="104"/>
      <c r="N161" s="89"/>
      <c r="O161" s="84" t="s">
        <v>526</v>
      </c>
      <c r="P161" s="85" t="s">
        <v>455</v>
      </c>
      <c r="Q161" s="77" t="s">
        <v>455</v>
      </c>
      <c r="R161" s="77" t="s">
        <v>455</v>
      </c>
      <c r="S161" s="77"/>
      <c r="T161" s="85" t="s">
        <v>803</v>
      </c>
      <c r="U161" s="85" t="s">
        <v>455</v>
      </c>
      <c r="V161" s="85" t="s">
        <v>455</v>
      </c>
      <c r="W161" s="85" t="s">
        <v>455</v>
      </c>
      <c r="X161" s="85"/>
      <c r="Y161" s="85" t="s">
        <v>804</v>
      </c>
      <c r="Z161" s="85" t="s">
        <v>455</v>
      </c>
      <c r="AA161" s="85" t="s">
        <v>455</v>
      </c>
      <c r="AB161" s="85" t="s">
        <v>455</v>
      </c>
      <c r="AC161" s="85"/>
      <c r="AD161" s="85" t="s">
        <v>804</v>
      </c>
      <c r="AE161" s="119" t="s">
        <v>455</v>
      </c>
      <c r="AF161" s="84" t="s">
        <v>2464</v>
      </c>
      <c r="AG161" s="107" t="s">
        <v>2585</v>
      </c>
      <c r="AH161" s="198">
        <v>1303</v>
      </c>
      <c r="AI161" s="198">
        <v>1367</v>
      </c>
      <c r="AJ161" s="198">
        <v>1188</v>
      </c>
      <c r="AK161" s="199">
        <f t="shared" si="82"/>
        <v>3858</v>
      </c>
      <c r="AL161" s="175">
        <v>1355</v>
      </c>
      <c r="AM161" s="175">
        <v>1355</v>
      </c>
      <c r="AN161" s="175">
        <v>1355</v>
      </c>
      <c r="AO161" s="176">
        <f t="shared" si="83"/>
        <v>4065</v>
      </c>
      <c r="AP161" s="175">
        <v>1355</v>
      </c>
      <c r="AQ161" s="175">
        <v>1355</v>
      </c>
      <c r="AR161" s="175">
        <v>1355</v>
      </c>
      <c r="AS161" s="176">
        <f t="shared" si="84"/>
        <v>4065</v>
      </c>
      <c r="AT161" s="175">
        <v>1355</v>
      </c>
      <c r="AU161" s="177">
        <v>894</v>
      </c>
      <c r="AV161" s="179">
        <v>461</v>
      </c>
      <c r="AW161" s="178">
        <f t="shared" si="85"/>
        <v>2710</v>
      </c>
      <c r="AX161" s="179">
        <f t="shared" si="86"/>
        <v>10840</v>
      </c>
      <c r="AY161" s="179">
        <f t="shared" si="87"/>
        <v>14698</v>
      </c>
      <c r="BA161" s="44" t="str">
        <f t="shared" si="64"/>
        <v>1 303.00</v>
      </c>
      <c r="BB161" s="44" t="str">
        <f t="shared" si="65"/>
        <v>1 367.00</v>
      </c>
      <c r="BC161" s="44" t="str">
        <f t="shared" si="66"/>
        <v>1 188.00</v>
      </c>
      <c r="BD161" s="44" t="str">
        <f t="shared" si="67"/>
        <v>3 858.00</v>
      </c>
      <c r="BE161" s="44" t="str">
        <f t="shared" si="68"/>
        <v>1 355.00</v>
      </c>
      <c r="BF161" s="44" t="str">
        <f t="shared" si="69"/>
        <v>1 355.00</v>
      </c>
      <c r="BG161" s="44" t="str">
        <f t="shared" si="70"/>
        <v>1 355.00</v>
      </c>
      <c r="BH161" s="44" t="str">
        <f t="shared" si="71"/>
        <v>4 065.00</v>
      </c>
      <c r="BI161" s="44" t="str">
        <f t="shared" si="72"/>
        <v>1 355.00</v>
      </c>
      <c r="BJ161" s="44" t="str">
        <f t="shared" si="73"/>
        <v>1 355.00</v>
      </c>
      <c r="BK161" s="44" t="str">
        <f t="shared" si="74"/>
        <v>1 355.00</v>
      </c>
      <c r="BL161" s="44" t="str">
        <f t="shared" si="75"/>
        <v>4 065.00</v>
      </c>
      <c r="BM161" s="44" t="str">
        <f t="shared" si="76"/>
        <v>1 355.00</v>
      </c>
      <c r="BN161" s="44" t="str">
        <f t="shared" si="77"/>
        <v>894.00</v>
      </c>
      <c r="BO161" s="44" t="str">
        <f t="shared" si="78"/>
        <v>461.00</v>
      </c>
      <c r="BP161" s="44" t="str">
        <f t="shared" si="79"/>
        <v>2 710.00</v>
      </c>
      <c r="BQ161" s="44" t="str">
        <f t="shared" si="80"/>
        <v>10 840.00</v>
      </c>
      <c r="BR161" s="44" t="str">
        <f t="shared" si="81"/>
        <v>14 698.00</v>
      </c>
    </row>
    <row r="162" spans="1:70" ht="15" customHeight="1">
      <c r="A162" s="11">
        <f t="shared" si="88"/>
        <v>161</v>
      </c>
      <c r="B162" s="11">
        <v>6</v>
      </c>
      <c r="C162" s="48">
        <v>969</v>
      </c>
      <c r="D162" s="9" t="s">
        <v>78</v>
      </c>
      <c r="E162" s="37" t="s">
        <v>1109</v>
      </c>
      <c r="F162" s="38" t="s">
        <v>1110</v>
      </c>
      <c r="G162" s="38"/>
      <c r="H162" s="58" t="s">
        <v>1602</v>
      </c>
      <c r="I162" s="59" t="s">
        <v>1603</v>
      </c>
      <c r="J162" s="69" t="s">
        <v>1109</v>
      </c>
      <c r="K162" s="92" t="s">
        <v>455</v>
      </c>
      <c r="L162" s="89"/>
      <c r="M162" s="104"/>
      <c r="N162" s="89"/>
      <c r="O162" s="80" t="s">
        <v>526</v>
      </c>
      <c r="P162" s="87" t="s">
        <v>455</v>
      </c>
      <c r="Q162" s="82" t="s">
        <v>455</v>
      </c>
      <c r="R162" s="82" t="s">
        <v>455</v>
      </c>
      <c r="S162" s="82"/>
      <c r="T162" s="87" t="s">
        <v>805</v>
      </c>
      <c r="U162" s="87" t="s">
        <v>455</v>
      </c>
      <c r="V162" s="87" t="s">
        <v>455</v>
      </c>
      <c r="W162" s="87" t="s">
        <v>455</v>
      </c>
      <c r="X162" s="87"/>
      <c r="Y162" s="87" t="s">
        <v>806</v>
      </c>
      <c r="Z162" s="85" t="s">
        <v>455</v>
      </c>
      <c r="AA162" s="85" t="s">
        <v>455</v>
      </c>
      <c r="AB162" s="85" t="s">
        <v>455</v>
      </c>
      <c r="AC162" s="85"/>
      <c r="AD162" s="87" t="s">
        <v>806</v>
      </c>
      <c r="AE162" s="80" t="s">
        <v>2465</v>
      </c>
      <c r="AF162" s="121" t="s">
        <v>455</v>
      </c>
      <c r="AG162" s="129" t="s">
        <v>2606</v>
      </c>
      <c r="AH162" s="198">
        <v>1608</v>
      </c>
      <c r="AI162" s="198">
        <v>1793</v>
      </c>
      <c r="AJ162" s="198">
        <v>1423</v>
      </c>
      <c r="AK162" s="199">
        <f t="shared" si="82"/>
        <v>4824</v>
      </c>
      <c r="AL162" s="175">
        <v>1355</v>
      </c>
      <c r="AM162" s="175">
        <v>1355</v>
      </c>
      <c r="AN162" s="175">
        <v>1355</v>
      </c>
      <c r="AO162" s="176">
        <f t="shared" si="83"/>
        <v>4065</v>
      </c>
      <c r="AP162" s="175">
        <v>1355</v>
      </c>
      <c r="AQ162" s="175">
        <v>1355</v>
      </c>
      <c r="AR162" s="175">
        <v>1355</v>
      </c>
      <c r="AS162" s="176">
        <f t="shared" si="84"/>
        <v>4065</v>
      </c>
      <c r="AT162" s="175">
        <v>1355</v>
      </c>
      <c r="AU162" s="177">
        <v>1117</v>
      </c>
      <c r="AV162" s="179">
        <v>576</v>
      </c>
      <c r="AW162" s="178">
        <f t="shared" si="85"/>
        <v>3048</v>
      </c>
      <c r="AX162" s="179">
        <f t="shared" si="86"/>
        <v>11178</v>
      </c>
      <c r="AY162" s="179">
        <f t="shared" si="87"/>
        <v>16002</v>
      </c>
      <c r="BA162" s="44" t="str">
        <f t="shared" si="64"/>
        <v>1 608.00</v>
      </c>
      <c r="BB162" s="44" t="str">
        <f t="shared" si="65"/>
        <v>1 793.00</v>
      </c>
      <c r="BC162" s="44" t="str">
        <f t="shared" si="66"/>
        <v>1 423.00</v>
      </c>
      <c r="BD162" s="44" t="str">
        <f t="shared" si="67"/>
        <v>4 824.00</v>
      </c>
      <c r="BE162" s="44" t="str">
        <f t="shared" si="68"/>
        <v>1 355.00</v>
      </c>
      <c r="BF162" s="44" t="str">
        <f t="shared" si="69"/>
        <v>1 355.00</v>
      </c>
      <c r="BG162" s="44" t="str">
        <f t="shared" si="70"/>
        <v>1 355.00</v>
      </c>
      <c r="BH162" s="44" t="str">
        <f t="shared" si="71"/>
        <v>4 065.00</v>
      </c>
      <c r="BI162" s="44" t="str">
        <f t="shared" si="72"/>
        <v>1 355.00</v>
      </c>
      <c r="BJ162" s="44" t="str">
        <f t="shared" si="73"/>
        <v>1 355.00</v>
      </c>
      <c r="BK162" s="44" t="str">
        <f t="shared" si="74"/>
        <v>1 355.00</v>
      </c>
      <c r="BL162" s="44" t="str">
        <f t="shared" si="75"/>
        <v>4 065.00</v>
      </c>
      <c r="BM162" s="44" t="str">
        <f t="shared" si="76"/>
        <v>1 355.00</v>
      </c>
      <c r="BN162" s="44" t="str">
        <f t="shared" si="77"/>
        <v>1 117.00</v>
      </c>
      <c r="BO162" s="44" t="str">
        <f t="shared" si="78"/>
        <v>576.00</v>
      </c>
      <c r="BP162" s="44" t="str">
        <f t="shared" si="79"/>
        <v>3 048.00</v>
      </c>
      <c r="BQ162" s="44" t="str">
        <f t="shared" si="80"/>
        <v>11 178.00</v>
      </c>
      <c r="BR162" s="44" t="str">
        <f t="shared" si="81"/>
        <v>16 002.00</v>
      </c>
    </row>
    <row r="163" spans="1:70" ht="15" customHeight="1">
      <c r="A163" s="11">
        <f t="shared" si="88"/>
        <v>162</v>
      </c>
      <c r="B163" s="11">
        <v>6</v>
      </c>
      <c r="C163" s="48">
        <v>972</v>
      </c>
      <c r="D163" s="9" t="s">
        <v>1741</v>
      </c>
      <c r="E163" s="20" t="s">
        <v>1111</v>
      </c>
      <c r="F163" s="29" t="s">
        <v>1112</v>
      </c>
      <c r="G163" s="29"/>
      <c r="H163" s="62" t="s">
        <v>1604</v>
      </c>
      <c r="I163" s="93" t="s">
        <v>1605</v>
      </c>
      <c r="J163" s="62" t="s">
        <v>1111</v>
      </c>
      <c r="K163" s="92" t="s">
        <v>455</v>
      </c>
      <c r="L163" s="89"/>
      <c r="M163" s="104"/>
      <c r="N163" s="89"/>
      <c r="O163" s="80" t="s">
        <v>526</v>
      </c>
      <c r="P163" s="87" t="s">
        <v>455</v>
      </c>
      <c r="Q163" s="82" t="s">
        <v>455</v>
      </c>
      <c r="R163" s="82" t="s">
        <v>455</v>
      </c>
      <c r="S163" s="82"/>
      <c r="T163" s="87" t="s">
        <v>807</v>
      </c>
      <c r="U163" s="87" t="s">
        <v>455</v>
      </c>
      <c r="V163" s="87" t="s">
        <v>455</v>
      </c>
      <c r="W163" s="87" t="s">
        <v>455</v>
      </c>
      <c r="X163" s="87"/>
      <c r="Y163" s="87" t="s">
        <v>808</v>
      </c>
      <c r="Z163" s="85" t="s">
        <v>455</v>
      </c>
      <c r="AA163" s="85" t="s">
        <v>455</v>
      </c>
      <c r="AB163" s="85" t="s">
        <v>455</v>
      </c>
      <c r="AC163" s="85"/>
      <c r="AD163" s="87" t="s">
        <v>808</v>
      </c>
      <c r="AE163" s="80" t="s">
        <v>455</v>
      </c>
      <c r="AF163" s="121" t="s">
        <v>2466</v>
      </c>
      <c r="AG163" s="135" t="s">
        <v>2585</v>
      </c>
      <c r="AH163" s="198">
        <v>1286</v>
      </c>
      <c r="AI163" s="198">
        <v>1286</v>
      </c>
      <c r="AJ163" s="198">
        <v>1286</v>
      </c>
      <c r="AK163" s="199">
        <f t="shared" si="82"/>
        <v>3858</v>
      </c>
      <c r="AL163" s="175">
        <v>1355</v>
      </c>
      <c r="AM163" s="175">
        <v>1355</v>
      </c>
      <c r="AN163" s="175">
        <v>1355</v>
      </c>
      <c r="AO163" s="176">
        <f t="shared" si="83"/>
        <v>4065</v>
      </c>
      <c r="AP163" s="175">
        <v>1355</v>
      </c>
      <c r="AQ163" s="175">
        <v>1355</v>
      </c>
      <c r="AR163" s="175">
        <v>1355</v>
      </c>
      <c r="AS163" s="176">
        <f t="shared" si="84"/>
        <v>4065</v>
      </c>
      <c r="AT163" s="175">
        <v>1355</v>
      </c>
      <c r="AU163" s="177">
        <v>894</v>
      </c>
      <c r="AV163" s="179">
        <v>461</v>
      </c>
      <c r="AW163" s="178">
        <f t="shared" si="85"/>
        <v>2710</v>
      </c>
      <c r="AX163" s="179">
        <f t="shared" si="86"/>
        <v>10840</v>
      </c>
      <c r="AY163" s="179">
        <f t="shared" si="87"/>
        <v>14698</v>
      </c>
      <c r="BA163" s="44" t="str">
        <f t="shared" si="64"/>
        <v>1 286.00</v>
      </c>
      <c r="BB163" s="44" t="str">
        <f t="shared" si="65"/>
        <v>1 286.00</v>
      </c>
      <c r="BC163" s="44" t="str">
        <f t="shared" si="66"/>
        <v>1 286.00</v>
      </c>
      <c r="BD163" s="44" t="str">
        <f t="shared" si="67"/>
        <v>3 858.00</v>
      </c>
      <c r="BE163" s="44" t="str">
        <f t="shared" si="68"/>
        <v>1 355.00</v>
      </c>
      <c r="BF163" s="44" t="str">
        <f t="shared" si="69"/>
        <v>1 355.00</v>
      </c>
      <c r="BG163" s="44" t="str">
        <f t="shared" si="70"/>
        <v>1 355.00</v>
      </c>
      <c r="BH163" s="44" t="str">
        <f t="shared" si="71"/>
        <v>4 065.00</v>
      </c>
      <c r="BI163" s="44" t="str">
        <f t="shared" si="72"/>
        <v>1 355.00</v>
      </c>
      <c r="BJ163" s="44" t="str">
        <f t="shared" si="73"/>
        <v>1 355.00</v>
      </c>
      <c r="BK163" s="44" t="str">
        <f t="shared" si="74"/>
        <v>1 355.00</v>
      </c>
      <c r="BL163" s="44" t="str">
        <f t="shared" si="75"/>
        <v>4 065.00</v>
      </c>
      <c r="BM163" s="44" t="str">
        <f t="shared" si="76"/>
        <v>1 355.00</v>
      </c>
      <c r="BN163" s="44" t="str">
        <f t="shared" si="77"/>
        <v>894.00</v>
      </c>
      <c r="BO163" s="44" t="str">
        <f t="shared" si="78"/>
        <v>461.00</v>
      </c>
      <c r="BP163" s="44" t="str">
        <f t="shared" si="79"/>
        <v>2 710.00</v>
      </c>
      <c r="BQ163" s="44" t="str">
        <f t="shared" si="80"/>
        <v>10 840.00</v>
      </c>
      <c r="BR163" s="44" t="str">
        <f t="shared" si="81"/>
        <v>14 698.00</v>
      </c>
    </row>
    <row r="164" spans="1:70" ht="15" customHeight="1">
      <c r="A164" s="11">
        <f t="shared" si="88"/>
        <v>163</v>
      </c>
      <c r="B164" s="11">
        <v>6</v>
      </c>
      <c r="C164" s="48">
        <v>973</v>
      </c>
      <c r="D164" s="5" t="s">
        <v>1688</v>
      </c>
      <c r="E164" s="30" t="s">
        <v>1113</v>
      </c>
      <c r="F164" s="29" t="s">
        <v>1114</v>
      </c>
      <c r="G164" s="29"/>
      <c r="H164" s="58" t="s">
        <v>1606</v>
      </c>
      <c r="I164" s="93" t="s">
        <v>1607</v>
      </c>
      <c r="J164" s="98" t="s">
        <v>1113</v>
      </c>
      <c r="K164" s="92" t="s">
        <v>455</v>
      </c>
      <c r="L164" s="89"/>
      <c r="M164" s="104"/>
      <c r="N164" s="89"/>
      <c r="O164" s="80" t="s">
        <v>526</v>
      </c>
      <c r="P164" s="87" t="s">
        <v>455</v>
      </c>
      <c r="Q164" s="82" t="s">
        <v>455</v>
      </c>
      <c r="R164" s="82" t="s">
        <v>455</v>
      </c>
      <c r="S164" s="82"/>
      <c r="T164" s="87" t="s">
        <v>809</v>
      </c>
      <c r="U164" s="87" t="s">
        <v>455</v>
      </c>
      <c r="V164" s="87" t="s">
        <v>455</v>
      </c>
      <c r="W164" s="87" t="s">
        <v>455</v>
      </c>
      <c r="X164" s="87"/>
      <c r="Y164" s="87" t="s">
        <v>810</v>
      </c>
      <c r="Z164" s="85" t="s">
        <v>455</v>
      </c>
      <c r="AA164" s="85" t="s">
        <v>455</v>
      </c>
      <c r="AB164" s="85" t="s">
        <v>455</v>
      </c>
      <c r="AC164" s="85"/>
      <c r="AD164" s="80">
        <v>1850605055072</v>
      </c>
      <c r="AE164" s="121" t="s">
        <v>455</v>
      </c>
      <c r="AF164" s="80" t="s">
        <v>2467</v>
      </c>
      <c r="AG164" s="135" t="s">
        <v>2585</v>
      </c>
      <c r="AH164" s="198">
        <v>1276</v>
      </c>
      <c r="AI164" s="198">
        <v>1248</v>
      </c>
      <c r="AJ164" s="198">
        <v>1334</v>
      </c>
      <c r="AK164" s="199">
        <f t="shared" si="82"/>
        <v>3858</v>
      </c>
      <c r="AL164" s="175">
        <v>1355</v>
      </c>
      <c r="AM164" s="175">
        <v>1355</v>
      </c>
      <c r="AN164" s="175">
        <v>1355</v>
      </c>
      <c r="AO164" s="176">
        <f t="shared" si="83"/>
        <v>4065</v>
      </c>
      <c r="AP164" s="175">
        <v>1355</v>
      </c>
      <c r="AQ164" s="175">
        <v>1355</v>
      </c>
      <c r="AR164" s="175">
        <v>1355</v>
      </c>
      <c r="AS164" s="176">
        <f t="shared" si="84"/>
        <v>4065</v>
      </c>
      <c r="AT164" s="175">
        <v>1355</v>
      </c>
      <c r="AU164" s="177">
        <v>894</v>
      </c>
      <c r="AV164" s="179">
        <v>461</v>
      </c>
      <c r="AW164" s="178">
        <f t="shared" si="85"/>
        <v>2710</v>
      </c>
      <c r="AX164" s="179">
        <f t="shared" si="86"/>
        <v>10840</v>
      </c>
      <c r="AY164" s="179">
        <f t="shared" si="87"/>
        <v>14698</v>
      </c>
      <c r="BA164" s="44" t="str">
        <f t="shared" si="64"/>
        <v>1 276.00</v>
      </c>
      <c r="BB164" s="44" t="str">
        <f t="shared" si="65"/>
        <v>1 248.00</v>
      </c>
      <c r="BC164" s="44" t="str">
        <f t="shared" si="66"/>
        <v>1 334.00</v>
      </c>
      <c r="BD164" s="44" t="str">
        <f t="shared" si="67"/>
        <v>3 858.00</v>
      </c>
      <c r="BE164" s="44" t="str">
        <f t="shared" si="68"/>
        <v>1 355.00</v>
      </c>
      <c r="BF164" s="44" t="str">
        <f t="shared" si="69"/>
        <v>1 355.00</v>
      </c>
      <c r="BG164" s="44" t="str">
        <f t="shared" si="70"/>
        <v>1 355.00</v>
      </c>
      <c r="BH164" s="44" t="str">
        <f t="shared" si="71"/>
        <v>4 065.00</v>
      </c>
      <c r="BI164" s="44" t="str">
        <f t="shared" si="72"/>
        <v>1 355.00</v>
      </c>
      <c r="BJ164" s="44" t="str">
        <f t="shared" si="73"/>
        <v>1 355.00</v>
      </c>
      <c r="BK164" s="44" t="str">
        <f t="shared" si="74"/>
        <v>1 355.00</v>
      </c>
      <c r="BL164" s="44" t="str">
        <f t="shared" si="75"/>
        <v>4 065.00</v>
      </c>
      <c r="BM164" s="44" t="str">
        <f t="shared" si="76"/>
        <v>1 355.00</v>
      </c>
      <c r="BN164" s="44" t="str">
        <f t="shared" si="77"/>
        <v>894.00</v>
      </c>
      <c r="BO164" s="44" t="str">
        <f t="shared" si="78"/>
        <v>461.00</v>
      </c>
      <c r="BP164" s="44" t="str">
        <f t="shared" si="79"/>
        <v>2 710.00</v>
      </c>
      <c r="BQ164" s="44" t="str">
        <f t="shared" si="80"/>
        <v>10 840.00</v>
      </c>
      <c r="BR164" s="44" t="str">
        <f t="shared" si="81"/>
        <v>14 698.00</v>
      </c>
    </row>
    <row r="165" spans="1:70" ht="15" customHeight="1">
      <c r="A165" s="11">
        <f t="shared" si="88"/>
        <v>164</v>
      </c>
      <c r="B165" s="11">
        <v>6</v>
      </c>
      <c r="C165" s="48">
        <v>974</v>
      </c>
      <c r="D165" s="5" t="s">
        <v>1689</v>
      </c>
      <c r="E165" s="24" t="s">
        <v>1115</v>
      </c>
      <c r="F165" s="25" t="s">
        <v>1116</v>
      </c>
      <c r="G165" s="25"/>
      <c r="H165" s="58" t="s">
        <v>1608</v>
      </c>
      <c r="I165" s="93" t="s">
        <v>1609</v>
      </c>
      <c r="J165" s="75" t="s">
        <v>1115</v>
      </c>
      <c r="K165" s="66" t="s">
        <v>455</v>
      </c>
      <c r="L165" s="89"/>
      <c r="M165" s="104"/>
      <c r="N165" s="89"/>
      <c r="O165" s="84" t="s">
        <v>529</v>
      </c>
      <c r="P165" s="85" t="s">
        <v>455</v>
      </c>
      <c r="Q165" s="77" t="s">
        <v>455</v>
      </c>
      <c r="R165" s="77" t="s">
        <v>455</v>
      </c>
      <c r="S165" s="77"/>
      <c r="T165" s="85" t="s">
        <v>811</v>
      </c>
      <c r="U165" s="85" t="s">
        <v>455</v>
      </c>
      <c r="V165" s="85" t="s">
        <v>455</v>
      </c>
      <c r="W165" s="85" t="s">
        <v>455</v>
      </c>
      <c r="X165" s="85"/>
      <c r="Y165" s="85" t="s">
        <v>812</v>
      </c>
      <c r="Z165" s="85" t="s">
        <v>455</v>
      </c>
      <c r="AA165" s="85" t="s">
        <v>455</v>
      </c>
      <c r="AB165" s="85" t="s">
        <v>455</v>
      </c>
      <c r="AC165" s="85"/>
      <c r="AD165" s="85" t="s">
        <v>812</v>
      </c>
      <c r="AE165" s="119" t="s">
        <v>455</v>
      </c>
      <c r="AF165" s="84" t="s">
        <v>2468</v>
      </c>
      <c r="AG165" s="107" t="s">
        <v>2585</v>
      </c>
      <c r="AH165" s="198">
        <v>1608</v>
      </c>
      <c r="AI165" s="198">
        <v>1604</v>
      </c>
      <c r="AJ165" s="198">
        <v>1612</v>
      </c>
      <c r="AK165" s="199">
        <f t="shared" si="82"/>
        <v>4824</v>
      </c>
      <c r="AL165" s="175">
        <v>1693</v>
      </c>
      <c r="AM165" s="175">
        <v>1693</v>
      </c>
      <c r="AN165" s="175">
        <v>1693</v>
      </c>
      <c r="AO165" s="176">
        <f t="shared" si="83"/>
        <v>5079</v>
      </c>
      <c r="AP165" s="175">
        <v>1693</v>
      </c>
      <c r="AQ165" s="175">
        <v>1693</v>
      </c>
      <c r="AR165" s="175">
        <v>1693</v>
      </c>
      <c r="AS165" s="176">
        <f t="shared" si="84"/>
        <v>5079</v>
      </c>
      <c r="AT165" s="175">
        <v>1693</v>
      </c>
      <c r="AU165" s="177">
        <v>1117</v>
      </c>
      <c r="AV165" s="179">
        <v>576</v>
      </c>
      <c r="AW165" s="178">
        <f t="shared" si="85"/>
        <v>3386</v>
      </c>
      <c r="AX165" s="179">
        <f t="shared" si="86"/>
        <v>13544</v>
      </c>
      <c r="AY165" s="179">
        <f t="shared" si="87"/>
        <v>18368</v>
      </c>
      <c r="BA165" s="44" t="str">
        <f t="shared" si="64"/>
        <v>1 608.00</v>
      </c>
      <c r="BB165" s="44" t="str">
        <f t="shared" si="65"/>
        <v>1 604.00</v>
      </c>
      <c r="BC165" s="44" t="str">
        <f t="shared" si="66"/>
        <v>1 612.00</v>
      </c>
      <c r="BD165" s="44" t="str">
        <f t="shared" si="67"/>
        <v>4 824.00</v>
      </c>
      <c r="BE165" s="44" t="str">
        <f t="shared" si="68"/>
        <v>1 693.00</v>
      </c>
      <c r="BF165" s="44" t="str">
        <f t="shared" si="69"/>
        <v>1 693.00</v>
      </c>
      <c r="BG165" s="44" t="str">
        <f t="shared" si="70"/>
        <v>1 693.00</v>
      </c>
      <c r="BH165" s="44" t="str">
        <f t="shared" si="71"/>
        <v>5 079.00</v>
      </c>
      <c r="BI165" s="44" t="str">
        <f t="shared" si="72"/>
        <v>1 693.00</v>
      </c>
      <c r="BJ165" s="44" t="str">
        <f t="shared" si="73"/>
        <v>1 693.00</v>
      </c>
      <c r="BK165" s="44" t="str">
        <f t="shared" si="74"/>
        <v>1 693.00</v>
      </c>
      <c r="BL165" s="44" t="str">
        <f t="shared" si="75"/>
        <v>5 079.00</v>
      </c>
      <c r="BM165" s="44" t="str">
        <f t="shared" si="76"/>
        <v>1 693.00</v>
      </c>
      <c r="BN165" s="44" t="str">
        <f t="shared" si="77"/>
        <v>1 117.00</v>
      </c>
      <c r="BO165" s="44" t="str">
        <f t="shared" si="78"/>
        <v>576.00</v>
      </c>
      <c r="BP165" s="44" t="str">
        <f t="shared" si="79"/>
        <v>3 386.00</v>
      </c>
      <c r="BQ165" s="44" t="str">
        <f t="shared" si="80"/>
        <v>13 544.00</v>
      </c>
      <c r="BR165" s="44" t="str">
        <f t="shared" si="81"/>
        <v>18 368.00</v>
      </c>
    </row>
    <row r="166" spans="1:70" ht="15" customHeight="1">
      <c r="A166" s="11">
        <f t="shared" si="88"/>
        <v>165</v>
      </c>
      <c r="B166" s="11">
        <v>6</v>
      </c>
      <c r="C166" s="48">
        <v>975</v>
      </c>
      <c r="D166" s="9" t="s">
        <v>1690</v>
      </c>
      <c r="E166" s="16" t="s">
        <v>2312</v>
      </c>
      <c r="F166" s="29" t="s">
        <v>2313</v>
      </c>
      <c r="G166" s="29"/>
      <c r="H166" s="58" t="s">
        <v>1610</v>
      </c>
      <c r="I166" s="93" t="s">
        <v>1611</v>
      </c>
      <c r="J166" s="45" t="s">
        <v>2312</v>
      </c>
      <c r="K166" s="87" t="s">
        <v>2181</v>
      </c>
      <c r="L166" s="87" t="s">
        <v>521</v>
      </c>
      <c r="N166" s="89"/>
      <c r="O166" s="80" t="s">
        <v>524</v>
      </c>
      <c r="P166" s="87" t="s">
        <v>526</v>
      </c>
      <c r="Q166" s="87" t="s">
        <v>526</v>
      </c>
      <c r="R166" s="87" t="s">
        <v>455</v>
      </c>
      <c r="S166" s="87"/>
      <c r="T166" s="87" t="s">
        <v>813</v>
      </c>
      <c r="U166" s="87" t="s">
        <v>814</v>
      </c>
      <c r="V166" s="87" t="s">
        <v>815</v>
      </c>
      <c r="W166" s="2" t="s">
        <v>455</v>
      </c>
      <c r="X166" s="87"/>
      <c r="Y166" s="87" t="s">
        <v>816</v>
      </c>
      <c r="Z166" s="85" t="s">
        <v>2182</v>
      </c>
      <c r="AA166" s="85" t="s">
        <v>2183</v>
      </c>
      <c r="AB166" s="85" t="s">
        <v>455</v>
      </c>
      <c r="AC166" s="85"/>
      <c r="AD166" s="87" t="s">
        <v>816</v>
      </c>
      <c r="AE166" s="80" t="s">
        <v>2469</v>
      </c>
      <c r="AF166" s="121" t="s">
        <v>455</v>
      </c>
      <c r="AG166" s="129" t="s">
        <v>2606</v>
      </c>
      <c r="AH166" s="198">
        <v>3744.4</v>
      </c>
      <c r="AI166" s="198">
        <v>3750.6</v>
      </c>
      <c r="AJ166" s="198">
        <v>3761</v>
      </c>
      <c r="AK166" s="199">
        <f t="shared" si="82"/>
        <v>11256</v>
      </c>
      <c r="AL166" s="175">
        <v>3952</v>
      </c>
      <c r="AM166" s="175">
        <v>3952</v>
      </c>
      <c r="AN166" s="175">
        <v>3952</v>
      </c>
      <c r="AO166" s="176">
        <f t="shared" si="83"/>
        <v>11856</v>
      </c>
      <c r="AP166" s="175">
        <v>3952</v>
      </c>
      <c r="AQ166" s="175">
        <v>3952</v>
      </c>
      <c r="AR166" s="175">
        <v>3952</v>
      </c>
      <c r="AS166" s="176">
        <f t="shared" si="84"/>
        <v>11856</v>
      </c>
      <c r="AT166" s="175">
        <v>3952</v>
      </c>
      <c r="AU166" s="177">
        <v>2608</v>
      </c>
      <c r="AV166" s="179">
        <v>1344</v>
      </c>
      <c r="AW166" s="178">
        <f t="shared" si="85"/>
        <v>7904</v>
      </c>
      <c r="AX166" s="179">
        <f t="shared" si="86"/>
        <v>31616</v>
      </c>
      <c r="AY166" s="179">
        <f t="shared" si="87"/>
        <v>42872</v>
      </c>
      <c r="BA166" s="44" t="str">
        <f t="shared" si="64"/>
        <v>3 744.40</v>
      </c>
      <c r="BB166" s="44" t="str">
        <f t="shared" si="65"/>
        <v>3 750.60</v>
      </c>
      <c r="BC166" s="44" t="str">
        <f t="shared" si="66"/>
        <v>3 761.00</v>
      </c>
      <c r="BD166" s="44" t="str">
        <f t="shared" si="67"/>
        <v>11 256.00</v>
      </c>
      <c r="BE166" s="44" t="str">
        <f t="shared" si="68"/>
        <v>3 952.00</v>
      </c>
      <c r="BF166" s="44" t="str">
        <f t="shared" si="69"/>
        <v>3 952.00</v>
      </c>
      <c r="BG166" s="44" t="str">
        <f t="shared" si="70"/>
        <v>3 952.00</v>
      </c>
      <c r="BH166" s="44" t="str">
        <f t="shared" si="71"/>
        <v>11 856.00</v>
      </c>
      <c r="BI166" s="44" t="str">
        <f t="shared" si="72"/>
        <v>3 952.00</v>
      </c>
      <c r="BJ166" s="44" t="str">
        <f t="shared" si="73"/>
        <v>3 952.00</v>
      </c>
      <c r="BK166" s="44" t="str">
        <f t="shared" si="74"/>
        <v>3 952.00</v>
      </c>
      <c r="BL166" s="44" t="str">
        <f t="shared" si="75"/>
        <v>11 856.00</v>
      </c>
      <c r="BM166" s="44" t="str">
        <f t="shared" si="76"/>
        <v>3 952.00</v>
      </c>
      <c r="BN166" s="44" t="str">
        <f t="shared" si="77"/>
        <v>2 608.00</v>
      </c>
      <c r="BO166" s="44" t="str">
        <f t="shared" si="78"/>
        <v>1 344.00</v>
      </c>
      <c r="BP166" s="44" t="str">
        <f t="shared" si="79"/>
        <v>7 904.00</v>
      </c>
      <c r="BQ166" s="44" t="str">
        <f t="shared" si="80"/>
        <v>31 616.00</v>
      </c>
      <c r="BR166" s="44" t="str">
        <f t="shared" si="81"/>
        <v>42 872.00</v>
      </c>
    </row>
    <row r="167" spans="1:70" ht="15" customHeight="1">
      <c r="A167" s="11">
        <f t="shared" si="88"/>
        <v>166</v>
      </c>
      <c r="B167" s="11">
        <v>6</v>
      </c>
      <c r="C167" s="48">
        <v>977</v>
      </c>
      <c r="D167" s="5" t="s">
        <v>1691</v>
      </c>
      <c r="E167" s="24" t="s">
        <v>2314</v>
      </c>
      <c r="F167" s="31" t="s">
        <v>1004</v>
      </c>
      <c r="G167" s="31"/>
      <c r="H167" s="58" t="s">
        <v>1612</v>
      </c>
      <c r="I167" s="93" t="s">
        <v>1613</v>
      </c>
      <c r="J167" s="75" t="s">
        <v>2314</v>
      </c>
      <c r="K167" s="85" t="s">
        <v>455</v>
      </c>
      <c r="L167" s="85" t="s">
        <v>455</v>
      </c>
      <c r="M167" s="85" t="s">
        <v>455</v>
      </c>
      <c r="N167" s="89"/>
      <c r="O167" s="84" t="s">
        <v>526</v>
      </c>
      <c r="P167" s="85" t="s">
        <v>455</v>
      </c>
      <c r="Q167" s="77" t="s">
        <v>455</v>
      </c>
      <c r="R167" s="77" t="s">
        <v>455</v>
      </c>
      <c r="S167" s="77"/>
      <c r="T167" s="85" t="s">
        <v>817</v>
      </c>
      <c r="U167" s="85" t="s">
        <v>455</v>
      </c>
      <c r="V167" s="85" t="s">
        <v>455</v>
      </c>
      <c r="W167" s="85" t="s">
        <v>455</v>
      </c>
      <c r="X167" s="85"/>
      <c r="Y167" s="85" t="s">
        <v>818</v>
      </c>
      <c r="Z167" s="85" t="s">
        <v>455</v>
      </c>
      <c r="AA167" s="85" t="s">
        <v>455</v>
      </c>
      <c r="AB167" s="85" t="s">
        <v>455</v>
      </c>
      <c r="AC167" s="85"/>
      <c r="AD167" s="85" t="s">
        <v>818</v>
      </c>
      <c r="AE167" s="119" t="s">
        <v>455</v>
      </c>
      <c r="AF167" s="84" t="s">
        <v>2470</v>
      </c>
      <c r="AG167" s="107" t="s">
        <v>2585</v>
      </c>
      <c r="AH167" s="198">
        <v>1608</v>
      </c>
      <c r="AI167" s="198">
        <v>1598</v>
      </c>
      <c r="AJ167" s="198">
        <v>1618</v>
      </c>
      <c r="AK167" s="199">
        <f t="shared" si="82"/>
        <v>4824</v>
      </c>
      <c r="AL167" s="175">
        <v>1693</v>
      </c>
      <c r="AM167" s="175">
        <v>1693</v>
      </c>
      <c r="AN167" s="175">
        <v>1693</v>
      </c>
      <c r="AO167" s="176">
        <f t="shared" si="83"/>
        <v>5079</v>
      </c>
      <c r="AP167" s="175">
        <v>1693</v>
      </c>
      <c r="AQ167" s="175">
        <v>1693</v>
      </c>
      <c r="AR167" s="175">
        <v>1693</v>
      </c>
      <c r="AS167" s="176">
        <f t="shared" si="84"/>
        <v>5079</v>
      </c>
      <c r="AT167" s="175">
        <v>1693</v>
      </c>
      <c r="AU167" s="177">
        <v>1117</v>
      </c>
      <c r="AV167" s="179">
        <v>576</v>
      </c>
      <c r="AW167" s="178">
        <f t="shared" si="85"/>
        <v>3386</v>
      </c>
      <c r="AX167" s="179">
        <f t="shared" si="86"/>
        <v>13544</v>
      </c>
      <c r="AY167" s="179">
        <f t="shared" si="87"/>
        <v>18368</v>
      </c>
      <c r="BA167" s="44" t="str">
        <f t="shared" si="64"/>
        <v>1 608.00</v>
      </c>
      <c r="BB167" s="44" t="str">
        <f t="shared" si="65"/>
        <v>1 598.00</v>
      </c>
      <c r="BC167" s="44" t="str">
        <f t="shared" si="66"/>
        <v>1 618.00</v>
      </c>
      <c r="BD167" s="44" t="str">
        <f t="shared" si="67"/>
        <v>4 824.00</v>
      </c>
      <c r="BE167" s="44" t="str">
        <f t="shared" si="68"/>
        <v>1 693.00</v>
      </c>
      <c r="BF167" s="44" t="str">
        <f t="shared" si="69"/>
        <v>1 693.00</v>
      </c>
      <c r="BG167" s="44" t="str">
        <f t="shared" si="70"/>
        <v>1 693.00</v>
      </c>
      <c r="BH167" s="44" t="str">
        <f t="shared" si="71"/>
        <v>5 079.00</v>
      </c>
      <c r="BI167" s="44" t="str">
        <f t="shared" si="72"/>
        <v>1 693.00</v>
      </c>
      <c r="BJ167" s="44" t="str">
        <f t="shared" si="73"/>
        <v>1 693.00</v>
      </c>
      <c r="BK167" s="44" t="str">
        <f t="shared" si="74"/>
        <v>1 693.00</v>
      </c>
      <c r="BL167" s="44" t="str">
        <f t="shared" si="75"/>
        <v>5 079.00</v>
      </c>
      <c r="BM167" s="44" t="str">
        <f t="shared" si="76"/>
        <v>1 693.00</v>
      </c>
      <c r="BN167" s="44" t="str">
        <f t="shared" si="77"/>
        <v>1 117.00</v>
      </c>
      <c r="BO167" s="44" t="str">
        <f t="shared" si="78"/>
        <v>576.00</v>
      </c>
      <c r="BP167" s="44" t="str">
        <f t="shared" si="79"/>
        <v>3 386.00</v>
      </c>
      <c r="BQ167" s="44" t="str">
        <f t="shared" si="80"/>
        <v>13 544.00</v>
      </c>
      <c r="BR167" s="44" t="str">
        <f t="shared" si="81"/>
        <v>18 368.00</v>
      </c>
    </row>
    <row r="168" spans="1:70" ht="15" customHeight="1">
      <c r="A168" s="11" t="e">
        <f>#REF!+1</f>
        <v>#REF!</v>
      </c>
      <c r="B168" s="11">
        <v>6</v>
      </c>
      <c r="C168" s="48">
        <v>979</v>
      </c>
      <c r="D168" s="5" t="s">
        <v>1702</v>
      </c>
      <c r="E168" s="24" t="s">
        <v>1005</v>
      </c>
      <c r="F168" s="25" t="s">
        <v>1006</v>
      </c>
      <c r="G168" s="25"/>
      <c r="H168" s="58" t="s">
        <v>1614</v>
      </c>
      <c r="I168" s="93" t="s">
        <v>1615</v>
      </c>
      <c r="J168" s="75" t="s">
        <v>1005</v>
      </c>
      <c r="K168" s="85" t="s">
        <v>455</v>
      </c>
      <c r="L168" s="85" t="s">
        <v>455</v>
      </c>
      <c r="M168" s="85" t="s">
        <v>455</v>
      </c>
      <c r="N168" s="89"/>
      <c r="O168" s="84" t="s">
        <v>526</v>
      </c>
      <c r="P168" s="85" t="s">
        <v>455</v>
      </c>
      <c r="Q168" s="77" t="s">
        <v>455</v>
      </c>
      <c r="R168" s="77" t="s">
        <v>455</v>
      </c>
      <c r="S168" s="77"/>
      <c r="T168" s="85" t="s">
        <v>819</v>
      </c>
      <c r="U168" s="85" t="s">
        <v>455</v>
      </c>
      <c r="V168" s="85" t="s">
        <v>455</v>
      </c>
      <c r="W168" s="85" t="s">
        <v>455</v>
      </c>
      <c r="X168" s="85"/>
      <c r="Y168" s="85" t="s">
        <v>820</v>
      </c>
      <c r="Z168" s="85" t="s">
        <v>455</v>
      </c>
      <c r="AA168" s="85" t="s">
        <v>455</v>
      </c>
      <c r="AB168" s="85" t="s">
        <v>455</v>
      </c>
      <c r="AC168" s="85"/>
      <c r="AD168" s="85" t="s">
        <v>820</v>
      </c>
      <c r="AE168" s="119" t="s">
        <v>455</v>
      </c>
      <c r="AF168" s="84" t="s">
        <v>2471</v>
      </c>
      <c r="AG168" s="107" t="s">
        <v>2585</v>
      </c>
      <c r="AH168" s="198">
        <v>1293</v>
      </c>
      <c r="AI168" s="198">
        <v>1303</v>
      </c>
      <c r="AJ168" s="198">
        <v>1262</v>
      </c>
      <c r="AK168" s="199">
        <f t="shared" si="82"/>
        <v>3858</v>
      </c>
      <c r="AL168" s="175">
        <v>1355</v>
      </c>
      <c r="AM168" s="175">
        <v>1355</v>
      </c>
      <c r="AN168" s="175">
        <v>1355</v>
      </c>
      <c r="AO168" s="176">
        <f t="shared" si="83"/>
        <v>4065</v>
      </c>
      <c r="AP168" s="175">
        <v>1355</v>
      </c>
      <c r="AQ168" s="175">
        <v>1355</v>
      </c>
      <c r="AR168" s="175">
        <v>1355</v>
      </c>
      <c r="AS168" s="176">
        <f t="shared" si="84"/>
        <v>4065</v>
      </c>
      <c r="AT168" s="175">
        <v>1355</v>
      </c>
      <c r="AU168" s="177">
        <v>894</v>
      </c>
      <c r="AV168" s="179">
        <v>461</v>
      </c>
      <c r="AW168" s="178">
        <f t="shared" si="85"/>
        <v>2710</v>
      </c>
      <c r="AX168" s="179">
        <f t="shared" si="86"/>
        <v>10840</v>
      </c>
      <c r="AY168" s="179">
        <f t="shared" si="87"/>
        <v>14698</v>
      </c>
      <c r="BA168" s="44" t="str">
        <f t="shared" si="64"/>
        <v>1 293.00</v>
      </c>
      <c r="BB168" s="44" t="str">
        <f t="shared" si="65"/>
        <v>1 303.00</v>
      </c>
      <c r="BC168" s="44" t="str">
        <f t="shared" si="66"/>
        <v>1 262.00</v>
      </c>
      <c r="BD168" s="44" t="str">
        <f t="shared" si="67"/>
        <v>3 858.00</v>
      </c>
      <c r="BE168" s="44" t="str">
        <f t="shared" si="68"/>
        <v>1 355.00</v>
      </c>
      <c r="BF168" s="44" t="str">
        <f t="shared" si="69"/>
        <v>1 355.00</v>
      </c>
      <c r="BG168" s="44" t="str">
        <f t="shared" si="70"/>
        <v>1 355.00</v>
      </c>
      <c r="BH168" s="44" t="str">
        <f t="shared" si="71"/>
        <v>4 065.00</v>
      </c>
      <c r="BI168" s="44" t="str">
        <f t="shared" si="72"/>
        <v>1 355.00</v>
      </c>
      <c r="BJ168" s="44" t="str">
        <f t="shared" si="73"/>
        <v>1 355.00</v>
      </c>
      <c r="BK168" s="44" t="str">
        <f t="shared" si="74"/>
        <v>1 355.00</v>
      </c>
      <c r="BL168" s="44" t="str">
        <f t="shared" si="75"/>
        <v>4 065.00</v>
      </c>
      <c r="BM168" s="44" t="str">
        <f t="shared" si="76"/>
        <v>1 355.00</v>
      </c>
      <c r="BN168" s="44" t="str">
        <f t="shared" si="77"/>
        <v>894.00</v>
      </c>
      <c r="BO168" s="44" t="str">
        <f t="shared" si="78"/>
        <v>461.00</v>
      </c>
      <c r="BP168" s="44" t="str">
        <f t="shared" si="79"/>
        <v>2 710.00</v>
      </c>
      <c r="BQ168" s="44" t="str">
        <f t="shared" si="80"/>
        <v>10 840.00</v>
      </c>
      <c r="BR168" s="44" t="str">
        <f t="shared" si="81"/>
        <v>14 698.00</v>
      </c>
    </row>
    <row r="169" spans="1:70" ht="15" customHeight="1">
      <c r="A169" s="11" t="e">
        <f t="shared" si="88"/>
        <v>#REF!</v>
      </c>
      <c r="B169" s="11">
        <v>6</v>
      </c>
      <c r="C169" s="48">
        <v>982</v>
      </c>
      <c r="D169" s="5" t="s">
        <v>1745</v>
      </c>
      <c r="E169" s="30" t="s">
        <v>1007</v>
      </c>
      <c r="F169" s="38" t="s">
        <v>1008</v>
      </c>
      <c r="G169" s="38"/>
      <c r="H169" s="58" t="s">
        <v>1616</v>
      </c>
      <c r="I169" s="93" t="s">
        <v>1617</v>
      </c>
      <c r="J169" s="98" t="s">
        <v>1007</v>
      </c>
      <c r="K169" s="87" t="s">
        <v>455</v>
      </c>
      <c r="L169" s="87" t="s">
        <v>455</v>
      </c>
      <c r="M169" s="87" t="s">
        <v>455</v>
      </c>
      <c r="N169" s="89"/>
      <c r="O169" s="80" t="s">
        <v>526</v>
      </c>
      <c r="P169" s="87" t="s">
        <v>455</v>
      </c>
      <c r="Q169" s="82" t="s">
        <v>455</v>
      </c>
      <c r="R169" s="82" t="s">
        <v>455</v>
      </c>
      <c r="S169" s="82"/>
      <c r="T169" s="87" t="s">
        <v>821</v>
      </c>
      <c r="U169" s="87" t="s">
        <v>455</v>
      </c>
      <c r="V169" s="87" t="s">
        <v>455</v>
      </c>
      <c r="W169" s="87" t="s">
        <v>455</v>
      </c>
      <c r="X169" s="87"/>
      <c r="Y169" s="87" t="s">
        <v>822</v>
      </c>
      <c r="Z169" s="85" t="s">
        <v>455</v>
      </c>
      <c r="AA169" s="85" t="s">
        <v>455</v>
      </c>
      <c r="AB169" s="85" t="s">
        <v>455</v>
      </c>
      <c r="AC169" s="85"/>
      <c r="AD169" s="87" t="s">
        <v>822</v>
      </c>
      <c r="AE169" s="121" t="s">
        <v>2472</v>
      </c>
      <c r="AF169" s="80"/>
      <c r="AG169" s="129" t="s">
        <v>2606</v>
      </c>
      <c r="AH169" s="198">
        <v>1968</v>
      </c>
      <c r="AI169" s="198">
        <v>1940</v>
      </c>
      <c r="AJ169" s="198">
        <v>1882</v>
      </c>
      <c r="AK169" s="199">
        <f t="shared" si="82"/>
        <v>5790</v>
      </c>
      <c r="AL169" s="175">
        <v>2033</v>
      </c>
      <c r="AM169" s="175">
        <v>2033</v>
      </c>
      <c r="AN169" s="175">
        <v>2033</v>
      </c>
      <c r="AO169" s="176">
        <f t="shared" si="83"/>
        <v>6099</v>
      </c>
      <c r="AP169" s="175">
        <v>2033</v>
      </c>
      <c r="AQ169" s="175">
        <v>2033</v>
      </c>
      <c r="AR169" s="175">
        <v>2033</v>
      </c>
      <c r="AS169" s="176">
        <f t="shared" si="84"/>
        <v>6099</v>
      </c>
      <c r="AT169" s="175">
        <v>2033</v>
      </c>
      <c r="AU169" s="177">
        <v>1342</v>
      </c>
      <c r="AV169" s="179">
        <v>691</v>
      </c>
      <c r="AW169" s="178">
        <f t="shared" si="85"/>
        <v>4066</v>
      </c>
      <c r="AX169" s="179">
        <f t="shared" si="86"/>
        <v>16264</v>
      </c>
      <c r="AY169" s="179">
        <f t="shared" si="87"/>
        <v>22054</v>
      </c>
      <c r="BA169" s="44" t="str">
        <f t="shared" si="64"/>
        <v>1 968.00</v>
      </c>
      <c r="BB169" s="44" t="str">
        <f t="shared" si="65"/>
        <v>1 940.00</v>
      </c>
      <c r="BC169" s="44" t="str">
        <f t="shared" si="66"/>
        <v>1 882.00</v>
      </c>
      <c r="BD169" s="44" t="str">
        <f t="shared" si="67"/>
        <v>5 790.00</v>
      </c>
      <c r="BE169" s="44" t="str">
        <f t="shared" si="68"/>
        <v>2 033.00</v>
      </c>
      <c r="BF169" s="44" t="str">
        <f t="shared" si="69"/>
        <v>2 033.00</v>
      </c>
      <c r="BG169" s="44" t="str">
        <f t="shared" si="70"/>
        <v>2 033.00</v>
      </c>
      <c r="BH169" s="44" t="str">
        <f t="shared" si="71"/>
        <v>6 099.00</v>
      </c>
      <c r="BI169" s="44" t="str">
        <f t="shared" si="72"/>
        <v>2 033.00</v>
      </c>
      <c r="BJ169" s="44" t="str">
        <f t="shared" si="73"/>
        <v>2 033.00</v>
      </c>
      <c r="BK169" s="44" t="str">
        <f t="shared" si="74"/>
        <v>2 033.00</v>
      </c>
      <c r="BL169" s="44" t="str">
        <f t="shared" si="75"/>
        <v>6 099.00</v>
      </c>
      <c r="BM169" s="44" t="str">
        <f t="shared" si="76"/>
        <v>2 033.00</v>
      </c>
      <c r="BN169" s="44" t="str">
        <f t="shared" si="77"/>
        <v>1 342.00</v>
      </c>
      <c r="BO169" s="44" t="str">
        <f t="shared" si="78"/>
        <v>691.00</v>
      </c>
      <c r="BP169" s="44" t="str">
        <f t="shared" si="79"/>
        <v>4 066.00</v>
      </c>
      <c r="BQ169" s="44" t="str">
        <f t="shared" si="80"/>
        <v>16 264.00</v>
      </c>
      <c r="BR169" s="44" t="str">
        <f t="shared" si="81"/>
        <v>22 054.00</v>
      </c>
    </row>
    <row r="170" spans="1:70" ht="15" customHeight="1">
      <c r="A170" s="11" t="e">
        <f t="shared" si="88"/>
        <v>#REF!</v>
      </c>
      <c r="B170" s="11">
        <v>6</v>
      </c>
      <c r="C170" s="48">
        <v>984</v>
      </c>
      <c r="D170" s="5" t="s">
        <v>545</v>
      </c>
      <c r="E170" s="24" t="s">
        <v>1009</v>
      </c>
      <c r="F170" s="25" t="s">
        <v>1010</v>
      </c>
      <c r="G170" s="25"/>
      <c r="H170" s="58" t="s">
        <v>1618</v>
      </c>
      <c r="I170" s="93" t="s">
        <v>1619</v>
      </c>
      <c r="J170" s="75" t="s">
        <v>1009</v>
      </c>
      <c r="K170" s="85" t="s">
        <v>471</v>
      </c>
      <c r="L170" s="85" t="s">
        <v>455</v>
      </c>
      <c r="M170" s="85" t="s">
        <v>455</v>
      </c>
      <c r="N170" s="89"/>
      <c r="O170" s="84" t="s">
        <v>526</v>
      </c>
      <c r="P170" s="85" t="s">
        <v>526</v>
      </c>
      <c r="Q170" s="77" t="s">
        <v>455</v>
      </c>
      <c r="R170" s="77" t="s">
        <v>455</v>
      </c>
      <c r="S170" s="77"/>
      <c r="T170" s="85" t="s">
        <v>823</v>
      </c>
      <c r="U170" s="85" t="s">
        <v>824</v>
      </c>
      <c r="V170" s="85" t="s">
        <v>455</v>
      </c>
      <c r="W170" s="85" t="s">
        <v>455</v>
      </c>
      <c r="X170" s="85"/>
      <c r="Y170" s="85" t="s">
        <v>825</v>
      </c>
      <c r="Z170" s="85" t="s">
        <v>455</v>
      </c>
      <c r="AA170" s="85" t="s">
        <v>455</v>
      </c>
      <c r="AB170" s="85" t="s">
        <v>455</v>
      </c>
      <c r="AC170" s="85"/>
      <c r="AD170" s="85" t="s">
        <v>825</v>
      </c>
      <c r="AE170" s="119" t="s">
        <v>455</v>
      </c>
      <c r="AF170" s="84" t="s">
        <v>2473</v>
      </c>
      <c r="AG170" s="107" t="s">
        <v>2602</v>
      </c>
      <c r="AH170" s="198">
        <v>2348.4</v>
      </c>
      <c r="AI170" s="198">
        <v>2545.4</v>
      </c>
      <c r="AJ170" s="198">
        <v>2180.2</v>
      </c>
      <c r="AK170" s="199">
        <f t="shared" si="82"/>
        <v>7074</v>
      </c>
      <c r="AL170" s="175">
        <v>2484</v>
      </c>
      <c r="AM170" s="175">
        <v>2484</v>
      </c>
      <c r="AN170" s="175">
        <v>2484</v>
      </c>
      <c r="AO170" s="176">
        <f t="shared" si="83"/>
        <v>7452</v>
      </c>
      <c r="AP170" s="175">
        <v>2484</v>
      </c>
      <c r="AQ170" s="175">
        <v>2484</v>
      </c>
      <c r="AR170" s="175">
        <v>2484</v>
      </c>
      <c r="AS170" s="176">
        <f t="shared" si="84"/>
        <v>7452</v>
      </c>
      <c r="AT170" s="175">
        <v>2484</v>
      </c>
      <c r="AU170" s="177">
        <v>1639</v>
      </c>
      <c r="AV170" s="179">
        <v>845</v>
      </c>
      <c r="AW170" s="178">
        <f t="shared" si="85"/>
        <v>4968</v>
      </c>
      <c r="AX170" s="179">
        <f t="shared" si="86"/>
        <v>19872</v>
      </c>
      <c r="AY170" s="179">
        <f t="shared" si="87"/>
        <v>26946</v>
      </c>
      <c r="BA170" s="44" t="str">
        <f t="shared" si="64"/>
        <v>2 348.40</v>
      </c>
      <c r="BB170" s="44" t="str">
        <f t="shared" si="65"/>
        <v>2 545.40</v>
      </c>
      <c r="BC170" s="44" t="str">
        <f t="shared" si="66"/>
        <v>2 180.20</v>
      </c>
      <c r="BD170" s="44" t="str">
        <f t="shared" si="67"/>
        <v>7 074.00</v>
      </c>
      <c r="BE170" s="44" t="str">
        <f t="shared" si="68"/>
        <v>2 484.00</v>
      </c>
      <c r="BF170" s="44" t="str">
        <f t="shared" si="69"/>
        <v>2 484.00</v>
      </c>
      <c r="BG170" s="44" t="str">
        <f t="shared" si="70"/>
        <v>2 484.00</v>
      </c>
      <c r="BH170" s="44" t="str">
        <f t="shared" si="71"/>
        <v>7 452.00</v>
      </c>
      <c r="BI170" s="44" t="str">
        <f t="shared" si="72"/>
        <v>2 484.00</v>
      </c>
      <c r="BJ170" s="44" t="str">
        <f t="shared" si="73"/>
        <v>2 484.00</v>
      </c>
      <c r="BK170" s="44" t="str">
        <f t="shared" si="74"/>
        <v>2 484.00</v>
      </c>
      <c r="BL170" s="44" t="str">
        <f t="shared" si="75"/>
        <v>7 452.00</v>
      </c>
      <c r="BM170" s="44" t="str">
        <f t="shared" si="76"/>
        <v>2 484.00</v>
      </c>
      <c r="BN170" s="44" t="str">
        <f t="shared" si="77"/>
        <v>1 639.00</v>
      </c>
      <c r="BO170" s="44" t="str">
        <f t="shared" si="78"/>
        <v>845.00</v>
      </c>
      <c r="BP170" s="44" t="str">
        <f t="shared" si="79"/>
        <v>4 968.00</v>
      </c>
      <c r="BQ170" s="44" t="str">
        <f t="shared" si="80"/>
        <v>19 872.00</v>
      </c>
      <c r="BR170" s="44" t="str">
        <f t="shared" si="81"/>
        <v>26 946.00</v>
      </c>
    </row>
    <row r="171" spans="1:70" ht="15" customHeight="1">
      <c r="A171" s="11" t="e">
        <f t="shared" si="88"/>
        <v>#REF!</v>
      </c>
      <c r="B171" s="11">
        <v>6</v>
      </c>
      <c r="C171" s="48">
        <v>988</v>
      </c>
      <c r="D171" s="5" t="s">
        <v>546</v>
      </c>
      <c r="E171" s="24" t="s">
        <v>1011</v>
      </c>
      <c r="F171" s="25" t="s">
        <v>1012</v>
      </c>
      <c r="G171" s="25"/>
      <c r="H171" s="58" t="s">
        <v>1620</v>
      </c>
      <c r="I171" s="93" t="s">
        <v>1621</v>
      </c>
      <c r="J171" s="75" t="s">
        <v>1011</v>
      </c>
      <c r="K171" s="85" t="s">
        <v>455</v>
      </c>
      <c r="L171" s="85" t="s">
        <v>455</v>
      </c>
      <c r="M171" s="85" t="s">
        <v>455</v>
      </c>
      <c r="N171" s="89"/>
      <c r="O171" s="84" t="s">
        <v>526</v>
      </c>
      <c r="P171" s="85" t="s">
        <v>455</v>
      </c>
      <c r="Q171" s="77" t="s">
        <v>455</v>
      </c>
      <c r="R171" s="77" t="s">
        <v>455</v>
      </c>
      <c r="S171" s="77"/>
      <c r="T171" s="85" t="s">
        <v>826</v>
      </c>
      <c r="U171" s="85" t="s">
        <v>455</v>
      </c>
      <c r="V171" s="85" t="s">
        <v>455</v>
      </c>
      <c r="W171" s="85" t="s">
        <v>455</v>
      </c>
      <c r="X171" s="85"/>
      <c r="Y171" s="85" t="s">
        <v>827</v>
      </c>
      <c r="Z171" s="85" t="s">
        <v>455</v>
      </c>
      <c r="AA171" s="85" t="s">
        <v>455</v>
      </c>
      <c r="AB171" s="85" t="s">
        <v>455</v>
      </c>
      <c r="AC171" s="85"/>
      <c r="AD171" s="85" t="s">
        <v>827</v>
      </c>
      <c r="AE171" s="119" t="s">
        <v>455</v>
      </c>
      <c r="AF171" s="84" t="s">
        <v>2474</v>
      </c>
      <c r="AG171" s="107" t="s">
        <v>2585</v>
      </c>
      <c r="AH171" s="198">
        <v>1287</v>
      </c>
      <c r="AI171" s="198">
        <v>1278</v>
      </c>
      <c r="AJ171" s="198">
        <v>1293</v>
      </c>
      <c r="AK171" s="199">
        <f t="shared" si="82"/>
        <v>3858</v>
      </c>
      <c r="AL171" s="175">
        <v>1355</v>
      </c>
      <c r="AM171" s="175">
        <v>1355</v>
      </c>
      <c r="AN171" s="175">
        <v>1355</v>
      </c>
      <c r="AO171" s="176">
        <f t="shared" si="83"/>
        <v>4065</v>
      </c>
      <c r="AP171" s="175">
        <v>1355</v>
      </c>
      <c r="AQ171" s="175">
        <v>1355</v>
      </c>
      <c r="AR171" s="175">
        <v>1355</v>
      </c>
      <c r="AS171" s="176">
        <f t="shared" si="84"/>
        <v>4065</v>
      </c>
      <c r="AT171" s="175">
        <v>1355</v>
      </c>
      <c r="AU171" s="177">
        <v>894</v>
      </c>
      <c r="AV171" s="179">
        <v>461</v>
      </c>
      <c r="AW171" s="178">
        <f t="shared" si="85"/>
        <v>2710</v>
      </c>
      <c r="AX171" s="179">
        <f t="shared" si="86"/>
        <v>10840</v>
      </c>
      <c r="AY171" s="179">
        <f t="shared" si="87"/>
        <v>14698</v>
      </c>
      <c r="BA171" s="44" t="str">
        <f t="shared" si="64"/>
        <v>1 287.00</v>
      </c>
      <c r="BB171" s="44" t="str">
        <f t="shared" si="65"/>
        <v>1 278.00</v>
      </c>
      <c r="BC171" s="44" t="str">
        <f t="shared" si="66"/>
        <v>1 293.00</v>
      </c>
      <c r="BD171" s="44" t="str">
        <f t="shared" si="67"/>
        <v>3 858.00</v>
      </c>
      <c r="BE171" s="44" t="str">
        <f t="shared" si="68"/>
        <v>1 355.00</v>
      </c>
      <c r="BF171" s="44" t="str">
        <f t="shared" si="69"/>
        <v>1 355.00</v>
      </c>
      <c r="BG171" s="44" t="str">
        <f t="shared" si="70"/>
        <v>1 355.00</v>
      </c>
      <c r="BH171" s="44" t="str">
        <f t="shared" si="71"/>
        <v>4 065.00</v>
      </c>
      <c r="BI171" s="44" t="str">
        <f t="shared" si="72"/>
        <v>1 355.00</v>
      </c>
      <c r="BJ171" s="44" t="str">
        <f t="shared" si="73"/>
        <v>1 355.00</v>
      </c>
      <c r="BK171" s="44" t="str">
        <f t="shared" si="74"/>
        <v>1 355.00</v>
      </c>
      <c r="BL171" s="44" t="str">
        <f t="shared" si="75"/>
        <v>4 065.00</v>
      </c>
      <c r="BM171" s="44" t="str">
        <f t="shared" si="76"/>
        <v>1 355.00</v>
      </c>
      <c r="BN171" s="44" t="str">
        <f t="shared" si="77"/>
        <v>894.00</v>
      </c>
      <c r="BO171" s="44" t="str">
        <f t="shared" si="78"/>
        <v>461.00</v>
      </c>
      <c r="BP171" s="44" t="str">
        <f t="shared" si="79"/>
        <v>2 710.00</v>
      </c>
      <c r="BQ171" s="44" t="str">
        <f t="shared" si="80"/>
        <v>10 840.00</v>
      </c>
      <c r="BR171" s="44" t="str">
        <f t="shared" si="81"/>
        <v>14 698.00</v>
      </c>
    </row>
    <row r="172" spans="1:70" ht="15" customHeight="1">
      <c r="A172" s="11" t="e">
        <f t="shared" si="88"/>
        <v>#REF!</v>
      </c>
      <c r="B172" s="11">
        <v>6</v>
      </c>
      <c r="C172" s="48">
        <v>3201</v>
      </c>
      <c r="D172" s="5" t="s">
        <v>1508</v>
      </c>
      <c r="E172" s="24" t="s">
        <v>1013</v>
      </c>
      <c r="F172" s="29" t="s">
        <v>1112</v>
      </c>
      <c r="G172" s="29"/>
      <c r="H172" s="58" t="s">
        <v>1622</v>
      </c>
      <c r="I172" s="166" t="s">
        <v>1623</v>
      </c>
      <c r="J172" s="75" t="s">
        <v>1013</v>
      </c>
      <c r="K172" s="98" t="s">
        <v>490</v>
      </c>
      <c r="L172" s="75" t="s">
        <v>455</v>
      </c>
      <c r="M172" s="76" t="s">
        <v>455</v>
      </c>
      <c r="N172" s="44" t="s">
        <v>455</v>
      </c>
      <c r="O172" s="75" t="s">
        <v>526</v>
      </c>
      <c r="P172" s="75" t="s">
        <v>526</v>
      </c>
      <c r="Q172" s="75" t="s">
        <v>455</v>
      </c>
      <c r="R172" s="75" t="s">
        <v>455</v>
      </c>
      <c r="S172" s="75" t="s">
        <v>455</v>
      </c>
      <c r="T172" s="66" t="s">
        <v>828</v>
      </c>
      <c r="U172" s="66" t="s">
        <v>991</v>
      </c>
      <c r="V172" s="66" t="s">
        <v>455</v>
      </c>
      <c r="W172" s="66" t="s">
        <v>455</v>
      </c>
      <c r="X172" s="85"/>
      <c r="Y172" s="85" t="s">
        <v>829</v>
      </c>
      <c r="Z172" s="85" t="s">
        <v>2184</v>
      </c>
      <c r="AA172" s="85" t="s">
        <v>455</v>
      </c>
      <c r="AB172" s="85" t="s">
        <v>455</v>
      </c>
      <c r="AC172" s="85"/>
      <c r="AD172" s="107">
        <v>2860511055102</v>
      </c>
      <c r="AE172" s="119" t="s">
        <v>455</v>
      </c>
      <c r="AF172" s="76" t="s">
        <v>2475</v>
      </c>
      <c r="AG172" s="107" t="s">
        <v>2585</v>
      </c>
      <c r="AH172" s="198">
        <v>1274.8</v>
      </c>
      <c r="AI172" s="198">
        <v>1257.8</v>
      </c>
      <c r="AJ172" s="198">
        <v>1325.4</v>
      </c>
      <c r="AK172" s="199">
        <f t="shared" si="82"/>
        <v>3858</v>
      </c>
      <c r="AL172" s="175">
        <v>2709</v>
      </c>
      <c r="AM172" s="175">
        <v>2709</v>
      </c>
      <c r="AN172" s="175">
        <v>2709</v>
      </c>
      <c r="AO172" s="176">
        <f t="shared" si="83"/>
        <v>8127</v>
      </c>
      <c r="AP172" s="175">
        <v>2709</v>
      </c>
      <c r="AQ172" s="175">
        <v>2709</v>
      </c>
      <c r="AR172" s="175">
        <v>2709</v>
      </c>
      <c r="AS172" s="176">
        <f t="shared" si="84"/>
        <v>8127</v>
      </c>
      <c r="AT172" s="175">
        <v>2709</v>
      </c>
      <c r="AU172" s="177">
        <v>1788</v>
      </c>
      <c r="AV172" s="179">
        <v>921</v>
      </c>
      <c r="AW172" s="178">
        <f t="shared" si="85"/>
        <v>5418</v>
      </c>
      <c r="AX172" s="179">
        <f t="shared" si="86"/>
        <v>21672</v>
      </c>
      <c r="AY172" s="179">
        <f t="shared" si="87"/>
        <v>25530</v>
      </c>
      <c r="BA172" s="44" t="str">
        <f t="shared" si="64"/>
        <v>1 274.80</v>
      </c>
      <c r="BB172" s="44" t="str">
        <f t="shared" si="65"/>
        <v>1 257.80</v>
      </c>
      <c r="BC172" s="44" t="str">
        <f t="shared" si="66"/>
        <v>1 325.40</v>
      </c>
      <c r="BD172" s="44" t="str">
        <f t="shared" si="67"/>
        <v>3 858.00</v>
      </c>
      <c r="BE172" s="44" t="str">
        <f t="shared" si="68"/>
        <v>2 709.00</v>
      </c>
      <c r="BF172" s="44" t="str">
        <f t="shared" si="69"/>
        <v>2 709.00</v>
      </c>
      <c r="BG172" s="44" t="str">
        <f t="shared" si="70"/>
        <v>2 709.00</v>
      </c>
      <c r="BH172" s="44" t="str">
        <f t="shared" si="71"/>
        <v>8 127.00</v>
      </c>
      <c r="BI172" s="44" t="str">
        <f t="shared" si="72"/>
        <v>2 709.00</v>
      </c>
      <c r="BJ172" s="44" t="str">
        <f t="shared" si="73"/>
        <v>2 709.00</v>
      </c>
      <c r="BK172" s="44" t="str">
        <f t="shared" si="74"/>
        <v>2 709.00</v>
      </c>
      <c r="BL172" s="44" t="str">
        <f t="shared" si="75"/>
        <v>8 127.00</v>
      </c>
      <c r="BM172" s="44" t="str">
        <f t="shared" si="76"/>
        <v>2 709.00</v>
      </c>
      <c r="BN172" s="44" t="str">
        <f t="shared" si="77"/>
        <v>1 788.00</v>
      </c>
      <c r="BO172" s="44" t="str">
        <f t="shared" si="78"/>
        <v>921.00</v>
      </c>
      <c r="BP172" s="44" t="str">
        <f t="shared" si="79"/>
        <v>5 418.00</v>
      </c>
      <c r="BQ172" s="44" t="str">
        <f t="shared" si="80"/>
        <v>21 672.00</v>
      </c>
      <c r="BR172" s="44" t="str">
        <f t="shared" si="81"/>
        <v>25 530.00</v>
      </c>
    </row>
    <row r="173" spans="1:70" ht="15" customHeight="1">
      <c r="A173" s="11" t="e">
        <f t="shared" si="88"/>
        <v>#REF!</v>
      </c>
      <c r="B173" s="11">
        <v>6</v>
      </c>
      <c r="C173" s="48">
        <v>3203</v>
      </c>
      <c r="D173" s="5" t="s">
        <v>1499</v>
      </c>
      <c r="E173" s="24" t="s">
        <v>1014</v>
      </c>
      <c r="F173" s="25" t="s">
        <v>1015</v>
      </c>
      <c r="G173" s="25"/>
      <c r="H173" s="58" t="s">
        <v>1624</v>
      </c>
      <c r="I173" s="166" t="s">
        <v>1625</v>
      </c>
      <c r="J173" s="75" t="s">
        <v>1014</v>
      </c>
      <c r="K173" s="75" t="s">
        <v>455</v>
      </c>
      <c r="L173" s="75" t="s">
        <v>455</v>
      </c>
      <c r="M173" s="76" t="s">
        <v>455</v>
      </c>
      <c r="N173" s="44"/>
      <c r="O173" s="75" t="s">
        <v>526</v>
      </c>
      <c r="P173" s="75" t="s">
        <v>455</v>
      </c>
      <c r="Q173" s="75" t="s">
        <v>455</v>
      </c>
      <c r="R173" s="75" t="s">
        <v>455</v>
      </c>
      <c r="S173" s="75"/>
      <c r="T173" s="66" t="s">
        <v>830</v>
      </c>
      <c r="U173" s="66" t="s">
        <v>455</v>
      </c>
      <c r="V173" s="66" t="s">
        <v>455</v>
      </c>
      <c r="W173" s="66" t="s">
        <v>455</v>
      </c>
      <c r="X173" s="85"/>
      <c r="Y173" s="85" t="s">
        <v>831</v>
      </c>
      <c r="Z173" s="85" t="s">
        <v>455</v>
      </c>
      <c r="AA173" s="85" t="s">
        <v>455</v>
      </c>
      <c r="AB173" s="85" t="s">
        <v>455</v>
      </c>
      <c r="AC173" s="85"/>
      <c r="AD173" s="107">
        <v>2840823051151</v>
      </c>
      <c r="AE173" s="119" t="s">
        <v>455</v>
      </c>
      <c r="AF173" s="76" t="s">
        <v>171</v>
      </c>
      <c r="AG173" s="107" t="s">
        <v>2057</v>
      </c>
      <c r="AH173" s="198">
        <v>1286</v>
      </c>
      <c r="AI173" s="198">
        <v>1289</v>
      </c>
      <c r="AJ173" s="198">
        <v>1283</v>
      </c>
      <c r="AK173" s="199">
        <f t="shared" si="82"/>
        <v>3858</v>
      </c>
      <c r="AL173" s="175">
        <v>1365</v>
      </c>
      <c r="AM173" s="175">
        <v>1365</v>
      </c>
      <c r="AN173" s="175">
        <v>1365</v>
      </c>
      <c r="AO173" s="176">
        <f t="shared" si="83"/>
        <v>4095</v>
      </c>
      <c r="AP173" s="175">
        <v>1365</v>
      </c>
      <c r="AQ173" s="175">
        <v>1365</v>
      </c>
      <c r="AR173" s="175">
        <v>1365</v>
      </c>
      <c r="AS173" s="176">
        <f t="shared" si="84"/>
        <v>4095</v>
      </c>
      <c r="AT173" s="175">
        <v>1365</v>
      </c>
      <c r="AU173" s="177">
        <v>894</v>
      </c>
      <c r="AV173" s="179">
        <v>461</v>
      </c>
      <c r="AW173" s="178">
        <f t="shared" si="85"/>
        <v>2720</v>
      </c>
      <c r="AX173" s="179">
        <f t="shared" si="86"/>
        <v>10910</v>
      </c>
      <c r="AY173" s="179">
        <f t="shared" si="87"/>
        <v>14768</v>
      </c>
      <c r="BA173" s="44" t="str">
        <f t="shared" si="64"/>
        <v>1 286.00</v>
      </c>
      <c r="BB173" s="44" t="str">
        <f t="shared" si="65"/>
        <v>1 289.00</v>
      </c>
      <c r="BC173" s="44" t="str">
        <f t="shared" si="66"/>
        <v>1 283.00</v>
      </c>
      <c r="BD173" s="44" t="str">
        <f t="shared" si="67"/>
        <v>3 858.00</v>
      </c>
      <c r="BE173" s="44" t="str">
        <f t="shared" si="68"/>
        <v>1 365.00</v>
      </c>
      <c r="BF173" s="44" t="str">
        <f t="shared" si="69"/>
        <v>1 365.00</v>
      </c>
      <c r="BG173" s="44" t="str">
        <f t="shared" si="70"/>
        <v>1 365.00</v>
      </c>
      <c r="BH173" s="44" t="str">
        <f t="shared" si="71"/>
        <v>4 095.00</v>
      </c>
      <c r="BI173" s="44" t="str">
        <f t="shared" si="72"/>
        <v>1 365.00</v>
      </c>
      <c r="BJ173" s="44" t="str">
        <f t="shared" si="73"/>
        <v>1 365.00</v>
      </c>
      <c r="BK173" s="44" t="str">
        <f t="shared" si="74"/>
        <v>1 365.00</v>
      </c>
      <c r="BL173" s="44" t="str">
        <f t="shared" si="75"/>
        <v>4 095.00</v>
      </c>
      <c r="BM173" s="44" t="str">
        <f t="shared" si="76"/>
        <v>1 365.00</v>
      </c>
      <c r="BN173" s="44" t="str">
        <f t="shared" si="77"/>
        <v>894.00</v>
      </c>
      <c r="BO173" s="44" t="str">
        <f t="shared" si="78"/>
        <v>461.00</v>
      </c>
      <c r="BP173" s="44" t="str">
        <f t="shared" si="79"/>
        <v>2 720.00</v>
      </c>
      <c r="BQ173" s="44" t="str">
        <f t="shared" si="80"/>
        <v>10 910.00</v>
      </c>
      <c r="BR173" s="44" t="str">
        <f t="shared" si="81"/>
        <v>14 768.00</v>
      </c>
    </row>
    <row r="174" spans="1:70" ht="15" customHeight="1">
      <c r="A174" s="11" t="e">
        <f t="shared" si="88"/>
        <v>#REF!</v>
      </c>
      <c r="B174" s="11">
        <v>6</v>
      </c>
      <c r="C174" s="48">
        <v>3204</v>
      </c>
      <c r="D174" s="5" t="s">
        <v>1713</v>
      </c>
      <c r="E174" s="24" t="s">
        <v>1016</v>
      </c>
      <c r="F174" s="25" t="s">
        <v>1017</v>
      </c>
      <c r="G174" s="25"/>
      <c r="H174" s="58" t="s">
        <v>1626</v>
      </c>
      <c r="I174" s="166" t="s">
        <v>1627</v>
      </c>
      <c r="J174" s="75" t="s">
        <v>1016</v>
      </c>
      <c r="K174" s="75" t="s">
        <v>455</v>
      </c>
      <c r="L174" s="75" t="s">
        <v>455</v>
      </c>
      <c r="M174" s="76" t="s">
        <v>455</v>
      </c>
      <c r="N174" s="44"/>
      <c r="O174" s="75" t="s">
        <v>526</v>
      </c>
      <c r="P174" s="75" t="s">
        <v>455</v>
      </c>
      <c r="Q174" s="75" t="s">
        <v>455</v>
      </c>
      <c r="R174" s="75" t="s">
        <v>455</v>
      </c>
      <c r="S174" s="75"/>
      <c r="T174" s="66" t="s">
        <v>832</v>
      </c>
      <c r="U174" s="66" t="s">
        <v>455</v>
      </c>
      <c r="V174" s="66" t="s">
        <v>455</v>
      </c>
      <c r="W174" s="66" t="s">
        <v>455</v>
      </c>
      <c r="X174" s="85"/>
      <c r="Y174" s="85" t="s">
        <v>833</v>
      </c>
      <c r="Z174" s="85" t="s">
        <v>455</v>
      </c>
      <c r="AA174" s="85" t="s">
        <v>455</v>
      </c>
      <c r="AB174" s="85" t="s">
        <v>455</v>
      </c>
      <c r="AC174" s="85"/>
      <c r="AD174" s="66" t="s">
        <v>833</v>
      </c>
      <c r="AE174" s="119" t="s">
        <v>455</v>
      </c>
      <c r="AF174" s="76" t="s">
        <v>172</v>
      </c>
      <c r="AG174" s="107" t="s">
        <v>2585</v>
      </c>
      <c r="AH174" s="198">
        <v>1286</v>
      </c>
      <c r="AI174" s="198">
        <v>1284</v>
      </c>
      <c r="AJ174" s="198">
        <v>1288</v>
      </c>
      <c r="AK174" s="199">
        <f t="shared" si="82"/>
        <v>3858</v>
      </c>
      <c r="AL174" s="175">
        <v>1355</v>
      </c>
      <c r="AM174" s="175">
        <v>1355</v>
      </c>
      <c r="AN174" s="175">
        <v>1355</v>
      </c>
      <c r="AO174" s="176">
        <f t="shared" si="83"/>
        <v>4065</v>
      </c>
      <c r="AP174" s="175">
        <v>1355</v>
      </c>
      <c r="AQ174" s="175">
        <v>1355</v>
      </c>
      <c r="AR174" s="175">
        <v>1355</v>
      </c>
      <c r="AS174" s="176">
        <f t="shared" si="84"/>
        <v>4065</v>
      </c>
      <c r="AT174" s="175">
        <v>1355</v>
      </c>
      <c r="AU174" s="177">
        <v>894</v>
      </c>
      <c r="AV174" s="179">
        <v>461</v>
      </c>
      <c r="AW174" s="178">
        <f t="shared" si="85"/>
        <v>2710</v>
      </c>
      <c r="AX174" s="179">
        <f t="shared" si="86"/>
        <v>10840</v>
      </c>
      <c r="AY174" s="179">
        <f t="shared" si="87"/>
        <v>14698</v>
      </c>
      <c r="BA174" s="44" t="str">
        <f t="shared" si="64"/>
        <v>1 286.00</v>
      </c>
      <c r="BB174" s="44" t="str">
        <f t="shared" si="65"/>
        <v>1 284.00</v>
      </c>
      <c r="BC174" s="44" t="str">
        <f t="shared" si="66"/>
        <v>1 288.00</v>
      </c>
      <c r="BD174" s="44" t="str">
        <f t="shared" si="67"/>
        <v>3 858.00</v>
      </c>
      <c r="BE174" s="44" t="str">
        <f t="shared" si="68"/>
        <v>1 355.00</v>
      </c>
      <c r="BF174" s="44" t="str">
        <f t="shared" si="69"/>
        <v>1 355.00</v>
      </c>
      <c r="BG174" s="44" t="str">
        <f t="shared" si="70"/>
        <v>1 355.00</v>
      </c>
      <c r="BH174" s="44" t="str">
        <f t="shared" si="71"/>
        <v>4 065.00</v>
      </c>
      <c r="BI174" s="44" t="str">
        <f t="shared" si="72"/>
        <v>1 355.00</v>
      </c>
      <c r="BJ174" s="44" t="str">
        <f t="shared" si="73"/>
        <v>1 355.00</v>
      </c>
      <c r="BK174" s="44" t="str">
        <f t="shared" si="74"/>
        <v>1 355.00</v>
      </c>
      <c r="BL174" s="44" t="str">
        <f t="shared" si="75"/>
        <v>4 065.00</v>
      </c>
      <c r="BM174" s="44" t="str">
        <f t="shared" si="76"/>
        <v>1 355.00</v>
      </c>
      <c r="BN174" s="44" t="str">
        <f t="shared" si="77"/>
        <v>894.00</v>
      </c>
      <c r="BO174" s="44" t="str">
        <f t="shared" si="78"/>
        <v>461.00</v>
      </c>
      <c r="BP174" s="44" t="str">
        <f t="shared" si="79"/>
        <v>2 710.00</v>
      </c>
      <c r="BQ174" s="44" t="str">
        <f t="shared" si="80"/>
        <v>10 840.00</v>
      </c>
      <c r="BR174" s="44" t="str">
        <f t="shared" si="81"/>
        <v>14 698.00</v>
      </c>
    </row>
    <row r="175" spans="1:70" ht="15" customHeight="1">
      <c r="A175" s="11" t="e">
        <f t="shared" si="88"/>
        <v>#REF!</v>
      </c>
      <c r="B175" s="11">
        <v>6</v>
      </c>
      <c r="C175" s="48">
        <v>3205</v>
      </c>
      <c r="D175" s="5" t="s">
        <v>1500</v>
      </c>
      <c r="E175" s="24" t="s">
        <v>1018</v>
      </c>
      <c r="F175" s="25" t="s">
        <v>1017</v>
      </c>
      <c r="G175" s="25"/>
      <c r="H175" s="58" t="s">
        <v>1628</v>
      </c>
      <c r="I175" s="166" t="s">
        <v>1627</v>
      </c>
      <c r="J175" s="75" t="s">
        <v>1018</v>
      </c>
      <c r="K175" s="75" t="s">
        <v>455</v>
      </c>
      <c r="L175" s="75" t="s">
        <v>455</v>
      </c>
      <c r="M175" s="76" t="s">
        <v>455</v>
      </c>
      <c r="N175" s="44"/>
      <c r="O175" s="75" t="s">
        <v>526</v>
      </c>
      <c r="P175" s="75" t="s">
        <v>455</v>
      </c>
      <c r="Q175" s="75" t="s">
        <v>455</v>
      </c>
      <c r="R175" s="75" t="s">
        <v>455</v>
      </c>
      <c r="S175" s="75"/>
      <c r="T175" s="66" t="s">
        <v>834</v>
      </c>
      <c r="U175" s="66" t="s">
        <v>455</v>
      </c>
      <c r="V175" s="66" t="s">
        <v>455</v>
      </c>
      <c r="W175" s="66" t="s">
        <v>455</v>
      </c>
      <c r="X175" s="85"/>
      <c r="Y175" s="85" t="s">
        <v>835</v>
      </c>
      <c r="Z175" s="85" t="s">
        <v>455</v>
      </c>
      <c r="AA175" s="85" t="s">
        <v>455</v>
      </c>
      <c r="AB175" s="85" t="s">
        <v>455</v>
      </c>
      <c r="AC175" s="85"/>
      <c r="AD175" s="66" t="s">
        <v>835</v>
      </c>
      <c r="AE175" s="119" t="s">
        <v>455</v>
      </c>
      <c r="AF175" s="76" t="s">
        <v>173</v>
      </c>
      <c r="AG175" s="107" t="s">
        <v>2585</v>
      </c>
      <c r="AH175" s="198">
        <v>1275</v>
      </c>
      <c r="AI175" s="198">
        <v>1284</v>
      </c>
      <c r="AJ175" s="198">
        <v>1299</v>
      </c>
      <c r="AK175" s="199">
        <f t="shared" si="82"/>
        <v>3858</v>
      </c>
      <c r="AL175" s="175">
        <v>1355</v>
      </c>
      <c r="AM175" s="175">
        <v>1355</v>
      </c>
      <c r="AN175" s="175">
        <v>1355</v>
      </c>
      <c r="AO175" s="176">
        <f t="shared" si="83"/>
        <v>4065</v>
      </c>
      <c r="AP175" s="175">
        <v>1355</v>
      </c>
      <c r="AQ175" s="175">
        <v>1355</v>
      </c>
      <c r="AR175" s="175">
        <v>1355</v>
      </c>
      <c r="AS175" s="176">
        <f t="shared" si="84"/>
        <v>4065</v>
      </c>
      <c r="AT175" s="175">
        <v>1355</v>
      </c>
      <c r="AU175" s="177">
        <v>894</v>
      </c>
      <c r="AV175" s="179">
        <v>461</v>
      </c>
      <c r="AW175" s="178">
        <f t="shared" si="85"/>
        <v>2710</v>
      </c>
      <c r="AX175" s="179">
        <f t="shared" si="86"/>
        <v>10840</v>
      </c>
      <c r="AY175" s="179">
        <f t="shared" si="87"/>
        <v>14698</v>
      </c>
      <c r="BA175" s="44" t="str">
        <f t="shared" si="64"/>
        <v>1 275.00</v>
      </c>
      <c r="BB175" s="44" t="str">
        <f t="shared" si="65"/>
        <v>1 284.00</v>
      </c>
      <c r="BC175" s="44" t="str">
        <f t="shared" si="66"/>
        <v>1 299.00</v>
      </c>
      <c r="BD175" s="44" t="str">
        <f t="shared" si="67"/>
        <v>3 858.00</v>
      </c>
      <c r="BE175" s="44" t="str">
        <f t="shared" si="68"/>
        <v>1 355.00</v>
      </c>
      <c r="BF175" s="44" t="str">
        <f t="shared" si="69"/>
        <v>1 355.00</v>
      </c>
      <c r="BG175" s="44" t="str">
        <f t="shared" si="70"/>
        <v>1 355.00</v>
      </c>
      <c r="BH175" s="44" t="str">
        <f t="shared" si="71"/>
        <v>4 065.00</v>
      </c>
      <c r="BI175" s="44" t="str">
        <f t="shared" si="72"/>
        <v>1 355.00</v>
      </c>
      <c r="BJ175" s="44" t="str">
        <f t="shared" si="73"/>
        <v>1 355.00</v>
      </c>
      <c r="BK175" s="44" t="str">
        <f t="shared" si="74"/>
        <v>1 355.00</v>
      </c>
      <c r="BL175" s="44" t="str">
        <f t="shared" si="75"/>
        <v>4 065.00</v>
      </c>
      <c r="BM175" s="44" t="str">
        <f t="shared" si="76"/>
        <v>1 355.00</v>
      </c>
      <c r="BN175" s="44" t="str">
        <f t="shared" si="77"/>
        <v>894.00</v>
      </c>
      <c r="BO175" s="44" t="str">
        <f t="shared" si="78"/>
        <v>461.00</v>
      </c>
      <c r="BP175" s="44" t="str">
        <f t="shared" si="79"/>
        <v>2 710.00</v>
      </c>
      <c r="BQ175" s="44" t="str">
        <f t="shared" si="80"/>
        <v>10 840.00</v>
      </c>
      <c r="BR175" s="44" t="str">
        <f t="shared" si="81"/>
        <v>14 698.00</v>
      </c>
    </row>
    <row r="176" spans="1:70" ht="15" customHeight="1">
      <c r="A176" s="11" t="e">
        <f t="shared" si="88"/>
        <v>#REF!</v>
      </c>
      <c r="B176" s="11">
        <v>6</v>
      </c>
      <c r="C176" s="48">
        <v>3206</v>
      </c>
      <c r="D176" s="5" t="s">
        <v>1511</v>
      </c>
      <c r="E176" s="24" t="s">
        <v>1019</v>
      </c>
      <c r="F176" s="25" t="s">
        <v>1020</v>
      </c>
      <c r="G176" s="25"/>
      <c r="H176" s="58" t="s">
        <v>1629</v>
      </c>
      <c r="I176" s="166" t="s">
        <v>1630</v>
      </c>
      <c r="J176" s="75" t="s">
        <v>1019</v>
      </c>
      <c r="K176" s="75" t="s">
        <v>455</v>
      </c>
      <c r="L176" s="75" t="s">
        <v>455</v>
      </c>
      <c r="M176" s="76" t="s">
        <v>455</v>
      </c>
      <c r="N176" s="44"/>
      <c r="O176" s="75" t="s">
        <v>526</v>
      </c>
      <c r="P176" s="75" t="s">
        <v>455</v>
      </c>
      <c r="Q176" s="75" t="s">
        <v>455</v>
      </c>
      <c r="R176" s="75" t="s">
        <v>455</v>
      </c>
      <c r="S176" s="75"/>
      <c r="T176" s="66" t="s">
        <v>836</v>
      </c>
      <c r="U176" s="115" t="s">
        <v>455</v>
      </c>
      <c r="V176" s="115" t="s">
        <v>455</v>
      </c>
      <c r="W176" s="115" t="s">
        <v>455</v>
      </c>
      <c r="X176" s="108"/>
      <c r="Y176" s="85" t="s">
        <v>837</v>
      </c>
      <c r="Z176" s="85" t="s">
        <v>455</v>
      </c>
      <c r="AA176" s="85" t="s">
        <v>455</v>
      </c>
      <c r="AB176" s="85" t="s">
        <v>455</v>
      </c>
      <c r="AC176" s="85"/>
      <c r="AD176" s="66" t="s">
        <v>837</v>
      </c>
      <c r="AE176" s="119" t="s">
        <v>455</v>
      </c>
      <c r="AF176" s="76" t="s">
        <v>174</v>
      </c>
      <c r="AG176" s="107" t="s">
        <v>2585</v>
      </c>
      <c r="AH176" s="198">
        <v>1268</v>
      </c>
      <c r="AI176" s="198">
        <v>1374</v>
      </c>
      <c r="AJ176" s="198">
        <v>1216</v>
      </c>
      <c r="AK176" s="199">
        <f t="shared" si="82"/>
        <v>3858</v>
      </c>
      <c r="AL176" s="175">
        <v>1355</v>
      </c>
      <c r="AM176" s="175">
        <v>1355</v>
      </c>
      <c r="AN176" s="175">
        <v>1355</v>
      </c>
      <c r="AO176" s="176">
        <f t="shared" si="83"/>
        <v>4065</v>
      </c>
      <c r="AP176" s="175">
        <v>1355</v>
      </c>
      <c r="AQ176" s="175">
        <v>1355</v>
      </c>
      <c r="AR176" s="175">
        <v>1355</v>
      </c>
      <c r="AS176" s="176">
        <f t="shared" si="84"/>
        <v>4065</v>
      </c>
      <c r="AT176" s="175">
        <v>1355</v>
      </c>
      <c r="AU176" s="177">
        <v>894</v>
      </c>
      <c r="AV176" s="179">
        <v>461</v>
      </c>
      <c r="AW176" s="178">
        <f t="shared" si="85"/>
        <v>2710</v>
      </c>
      <c r="AX176" s="179">
        <f t="shared" si="86"/>
        <v>10840</v>
      </c>
      <c r="AY176" s="179">
        <f t="shared" si="87"/>
        <v>14698</v>
      </c>
      <c r="BA176" s="44" t="str">
        <f t="shared" si="64"/>
        <v>1 268.00</v>
      </c>
      <c r="BB176" s="44" t="str">
        <f t="shared" si="65"/>
        <v>1 374.00</v>
      </c>
      <c r="BC176" s="44" t="str">
        <f t="shared" si="66"/>
        <v>1 216.00</v>
      </c>
      <c r="BD176" s="44" t="str">
        <f t="shared" si="67"/>
        <v>3 858.00</v>
      </c>
      <c r="BE176" s="44" t="str">
        <f t="shared" si="68"/>
        <v>1 355.00</v>
      </c>
      <c r="BF176" s="44" t="str">
        <f t="shared" si="69"/>
        <v>1 355.00</v>
      </c>
      <c r="BG176" s="44" t="str">
        <f t="shared" si="70"/>
        <v>1 355.00</v>
      </c>
      <c r="BH176" s="44" t="str">
        <f t="shared" si="71"/>
        <v>4 065.00</v>
      </c>
      <c r="BI176" s="44" t="str">
        <f t="shared" si="72"/>
        <v>1 355.00</v>
      </c>
      <c r="BJ176" s="44" t="str">
        <f t="shared" si="73"/>
        <v>1 355.00</v>
      </c>
      <c r="BK176" s="44" t="str">
        <f t="shared" si="74"/>
        <v>1 355.00</v>
      </c>
      <c r="BL176" s="44" t="str">
        <f t="shared" si="75"/>
        <v>4 065.00</v>
      </c>
      <c r="BM176" s="44" t="str">
        <f t="shared" si="76"/>
        <v>1 355.00</v>
      </c>
      <c r="BN176" s="44" t="str">
        <f t="shared" si="77"/>
        <v>894.00</v>
      </c>
      <c r="BO176" s="44" t="str">
        <f t="shared" si="78"/>
        <v>461.00</v>
      </c>
      <c r="BP176" s="44" t="str">
        <f t="shared" si="79"/>
        <v>2 710.00</v>
      </c>
      <c r="BQ176" s="44" t="str">
        <f t="shared" si="80"/>
        <v>10 840.00</v>
      </c>
      <c r="BR176" s="44" t="str">
        <f t="shared" si="81"/>
        <v>14 698.00</v>
      </c>
    </row>
    <row r="177" spans="1:70" ht="15" customHeight="1">
      <c r="A177" s="11" t="e">
        <f t="shared" si="88"/>
        <v>#REF!</v>
      </c>
      <c r="B177" s="11">
        <v>6</v>
      </c>
      <c r="C177" s="48">
        <v>3208</v>
      </c>
      <c r="D177" s="5" t="s">
        <v>108</v>
      </c>
      <c r="E177" s="24" t="s">
        <v>1481</v>
      </c>
      <c r="F177" s="25" t="s">
        <v>1022</v>
      </c>
      <c r="G177" s="25"/>
      <c r="H177" s="58" t="s">
        <v>1631</v>
      </c>
      <c r="I177" s="166" t="s">
        <v>1357</v>
      </c>
      <c r="J177" s="75" t="s">
        <v>1021</v>
      </c>
      <c r="K177" s="75" t="s">
        <v>455</v>
      </c>
      <c r="L177" s="75" t="s">
        <v>455</v>
      </c>
      <c r="M177" s="76" t="s">
        <v>455</v>
      </c>
      <c r="N177" s="44"/>
      <c r="O177" s="75" t="s">
        <v>526</v>
      </c>
      <c r="P177" s="75" t="s">
        <v>455</v>
      </c>
      <c r="Q177" s="75" t="s">
        <v>455</v>
      </c>
      <c r="R177" s="75" t="s">
        <v>455</v>
      </c>
      <c r="S177" s="75"/>
      <c r="T177" s="66" t="s">
        <v>838</v>
      </c>
      <c r="U177" s="66" t="s">
        <v>455</v>
      </c>
      <c r="V177" s="66" t="s">
        <v>455</v>
      </c>
      <c r="W177" s="66" t="s">
        <v>455</v>
      </c>
      <c r="X177" s="85"/>
      <c r="Y177" s="85" t="s">
        <v>839</v>
      </c>
      <c r="Z177" s="85" t="s">
        <v>455</v>
      </c>
      <c r="AA177" s="85" t="s">
        <v>455</v>
      </c>
      <c r="AB177" s="85" t="s">
        <v>455</v>
      </c>
      <c r="AC177" s="85"/>
      <c r="AD177" s="66" t="s">
        <v>839</v>
      </c>
      <c r="AE177" s="119" t="s">
        <v>455</v>
      </c>
      <c r="AF177" s="76" t="s">
        <v>1532</v>
      </c>
      <c r="AG177" s="107" t="s">
        <v>2585</v>
      </c>
      <c r="AH177" s="198">
        <v>1281</v>
      </c>
      <c r="AI177" s="198">
        <v>1816</v>
      </c>
      <c r="AJ177" s="198">
        <v>761</v>
      </c>
      <c r="AK177" s="199">
        <f t="shared" si="82"/>
        <v>3858</v>
      </c>
      <c r="AL177" s="175">
        <v>1355</v>
      </c>
      <c r="AM177" s="175">
        <v>1355</v>
      </c>
      <c r="AN177" s="175">
        <v>1355</v>
      </c>
      <c r="AO177" s="176">
        <f t="shared" si="83"/>
        <v>4065</v>
      </c>
      <c r="AP177" s="175">
        <v>1355</v>
      </c>
      <c r="AQ177" s="175">
        <v>1355</v>
      </c>
      <c r="AR177" s="175">
        <v>1355</v>
      </c>
      <c r="AS177" s="176">
        <f t="shared" si="84"/>
        <v>4065</v>
      </c>
      <c r="AT177" s="175">
        <v>1355</v>
      </c>
      <c r="AU177" s="177">
        <v>894</v>
      </c>
      <c r="AV177" s="179">
        <v>461</v>
      </c>
      <c r="AW177" s="178">
        <f t="shared" si="85"/>
        <v>2710</v>
      </c>
      <c r="AX177" s="179">
        <f t="shared" si="86"/>
        <v>10840</v>
      </c>
      <c r="AY177" s="179">
        <f t="shared" si="87"/>
        <v>14698</v>
      </c>
      <c r="BA177" s="44" t="str">
        <f t="shared" si="64"/>
        <v>1 281.00</v>
      </c>
      <c r="BB177" s="44" t="str">
        <f t="shared" si="65"/>
        <v>1 816.00</v>
      </c>
      <c r="BC177" s="44" t="str">
        <f t="shared" si="66"/>
        <v>761.00</v>
      </c>
      <c r="BD177" s="44" t="str">
        <f t="shared" si="67"/>
        <v>3 858.00</v>
      </c>
      <c r="BE177" s="44" t="str">
        <f t="shared" si="68"/>
        <v>1 355.00</v>
      </c>
      <c r="BF177" s="44" t="str">
        <f t="shared" si="69"/>
        <v>1 355.00</v>
      </c>
      <c r="BG177" s="44" t="str">
        <f t="shared" si="70"/>
        <v>1 355.00</v>
      </c>
      <c r="BH177" s="44" t="str">
        <f t="shared" si="71"/>
        <v>4 065.00</v>
      </c>
      <c r="BI177" s="44" t="str">
        <f t="shared" si="72"/>
        <v>1 355.00</v>
      </c>
      <c r="BJ177" s="44" t="str">
        <f t="shared" si="73"/>
        <v>1 355.00</v>
      </c>
      <c r="BK177" s="44" t="str">
        <f t="shared" si="74"/>
        <v>1 355.00</v>
      </c>
      <c r="BL177" s="44" t="str">
        <f t="shared" si="75"/>
        <v>4 065.00</v>
      </c>
      <c r="BM177" s="44" t="str">
        <f t="shared" si="76"/>
        <v>1 355.00</v>
      </c>
      <c r="BN177" s="44" t="str">
        <f t="shared" si="77"/>
        <v>894.00</v>
      </c>
      <c r="BO177" s="44" t="str">
        <f t="shared" si="78"/>
        <v>461.00</v>
      </c>
      <c r="BP177" s="44" t="str">
        <f t="shared" si="79"/>
        <v>2 710.00</v>
      </c>
      <c r="BQ177" s="44" t="str">
        <f t="shared" si="80"/>
        <v>10 840.00</v>
      </c>
      <c r="BR177" s="44" t="str">
        <f t="shared" si="81"/>
        <v>14 698.00</v>
      </c>
    </row>
    <row r="178" spans="1:70" ht="15" customHeight="1">
      <c r="A178" s="11" t="e">
        <f t="shared" si="88"/>
        <v>#REF!</v>
      </c>
      <c r="B178" s="11">
        <v>6</v>
      </c>
      <c r="C178" s="48">
        <v>3209</v>
      </c>
      <c r="D178" s="5" t="s">
        <v>575</v>
      </c>
      <c r="E178" s="24" t="s">
        <v>1023</v>
      </c>
      <c r="F178" s="25" t="s">
        <v>1020</v>
      </c>
      <c r="G178" s="25"/>
      <c r="H178" s="58" t="s">
        <v>1358</v>
      </c>
      <c r="I178" s="166" t="s">
        <v>1359</v>
      </c>
      <c r="J178" s="75" t="s">
        <v>1023</v>
      </c>
      <c r="K178" s="75"/>
      <c r="L178" s="75"/>
      <c r="M178" s="76"/>
      <c r="N178" s="44"/>
      <c r="O178" s="75" t="s">
        <v>526</v>
      </c>
      <c r="P178" s="75"/>
      <c r="Q178" s="75"/>
      <c r="R178" s="75"/>
      <c r="S178" s="75"/>
      <c r="T178" s="66" t="s">
        <v>840</v>
      </c>
      <c r="U178" s="115" t="s">
        <v>455</v>
      </c>
      <c r="V178" s="115" t="s">
        <v>455</v>
      </c>
      <c r="W178" s="115" t="s">
        <v>455</v>
      </c>
      <c r="X178" s="108"/>
      <c r="Y178" s="85" t="s">
        <v>841</v>
      </c>
      <c r="Z178" s="85" t="s">
        <v>455</v>
      </c>
      <c r="AA178" s="85" t="s">
        <v>455</v>
      </c>
      <c r="AB178" s="85" t="s">
        <v>455</v>
      </c>
      <c r="AC178" s="85"/>
      <c r="AD178" s="66" t="s">
        <v>841</v>
      </c>
      <c r="AE178" s="119" t="s">
        <v>455</v>
      </c>
      <c r="AF178" s="76" t="s">
        <v>1533</v>
      </c>
      <c r="AG178" s="107" t="s">
        <v>2585</v>
      </c>
      <c r="AH178" s="198">
        <v>1209</v>
      </c>
      <c r="AI178" s="198">
        <v>1223</v>
      </c>
      <c r="AJ178" s="198">
        <v>1426</v>
      </c>
      <c r="AK178" s="199">
        <f t="shared" si="82"/>
        <v>3858</v>
      </c>
      <c r="AL178" s="175">
        <v>1355</v>
      </c>
      <c r="AM178" s="175">
        <v>1355</v>
      </c>
      <c r="AN178" s="175">
        <v>1355</v>
      </c>
      <c r="AO178" s="176">
        <f t="shared" si="83"/>
        <v>4065</v>
      </c>
      <c r="AP178" s="175">
        <v>1355</v>
      </c>
      <c r="AQ178" s="175">
        <v>1355</v>
      </c>
      <c r="AR178" s="175">
        <v>1355</v>
      </c>
      <c r="AS178" s="176">
        <f t="shared" si="84"/>
        <v>4065</v>
      </c>
      <c r="AT178" s="175">
        <v>1355</v>
      </c>
      <c r="AU178" s="177">
        <v>894</v>
      </c>
      <c r="AV178" s="179">
        <v>461</v>
      </c>
      <c r="AW178" s="178">
        <f t="shared" si="85"/>
        <v>2710</v>
      </c>
      <c r="AX178" s="179">
        <f t="shared" si="86"/>
        <v>10840</v>
      </c>
      <c r="AY178" s="179">
        <f t="shared" si="87"/>
        <v>14698</v>
      </c>
      <c r="BA178" s="44" t="str">
        <f t="shared" si="64"/>
        <v>1 209.00</v>
      </c>
      <c r="BB178" s="44" t="str">
        <f t="shared" si="65"/>
        <v>1 223.00</v>
      </c>
      <c r="BC178" s="44" t="str">
        <f t="shared" si="66"/>
        <v>1 426.00</v>
      </c>
      <c r="BD178" s="44" t="str">
        <f t="shared" si="67"/>
        <v>3 858.00</v>
      </c>
      <c r="BE178" s="44" t="str">
        <f t="shared" si="68"/>
        <v>1 355.00</v>
      </c>
      <c r="BF178" s="44" t="str">
        <f t="shared" si="69"/>
        <v>1 355.00</v>
      </c>
      <c r="BG178" s="44" t="str">
        <f t="shared" si="70"/>
        <v>1 355.00</v>
      </c>
      <c r="BH178" s="44" t="str">
        <f t="shared" si="71"/>
        <v>4 065.00</v>
      </c>
      <c r="BI178" s="44" t="str">
        <f t="shared" si="72"/>
        <v>1 355.00</v>
      </c>
      <c r="BJ178" s="44" t="str">
        <f t="shared" si="73"/>
        <v>1 355.00</v>
      </c>
      <c r="BK178" s="44" t="str">
        <f t="shared" si="74"/>
        <v>1 355.00</v>
      </c>
      <c r="BL178" s="44" t="str">
        <f t="shared" si="75"/>
        <v>4 065.00</v>
      </c>
      <c r="BM178" s="44" t="str">
        <f t="shared" si="76"/>
        <v>1 355.00</v>
      </c>
      <c r="BN178" s="44" t="str">
        <f t="shared" si="77"/>
        <v>894.00</v>
      </c>
      <c r="BO178" s="44" t="str">
        <f t="shared" si="78"/>
        <v>461.00</v>
      </c>
      <c r="BP178" s="44" t="str">
        <f t="shared" si="79"/>
        <v>2 710.00</v>
      </c>
      <c r="BQ178" s="44" t="str">
        <f t="shared" si="80"/>
        <v>10 840.00</v>
      </c>
      <c r="BR178" s="44" t="str">
        <f t="shared" si="81"/>
        <v>14 698.00</v>
      </c>
    </row>
    <row r="179" spans="1:70" ht="15" customHeight="1">
      <c r="A179" s="11" t="e">
        <f t="shared" si="88"/>
        <v>#REF!</v>
      </c>
      <c r="B179" s="11">
        <v>6</v>
      </c>
      <c r="C179" s="48">
        <v>3210</v>
      </c>
      <c r="D179" s="5" t="s">
        <v>1708</v>
      </c>
      <c r="E179" s="24" t="s">
        <v>1024</v>
      </c>
      <c r="F179" s="25" t="s">
        <v>1025</v>
      </c>
      <c r="G179" s="25"/>
      <c r="H179" s="58" t="s">
        <v>1360</v>
      </c>
      <c r="I179" s="166" t="s">
        <v>1557</v>
      </c>
      <c r="J179" s="75" t="s">
        <v>1024</v>
      </c>
      <c r="K179" s="66" t="s">
        <v>455</v>
      </c>
      <c r="L179" s="66" t="s">
        <v>455</v>
      </c>
      <c r="M179" s="85" t="s">
        <v>455</v>
      </c>
      <c r="N179" s="44"/>
      <c r="O179" s="75" t="s">
        <v>526</v>
      </c>
      <c r="P179" s="66" t="s">
        <v>455</v>
      </c>
      <c r="Q179" s="90" t="s">
        <v>455</v>
      </c>
      <c r="R179" s="90" t="s">
        <v>455</v>
      </c>
      <c r="S179" s="90"/>
      <c r="T179" s="66" t="s">
        <v>842</v>
      </c>
      <c r="U179" s="66" t="s">
        <v>455</v>
      </c>
      <c r="V179" s="66" t="s">
        <v>455</v>
      </c>
      <c r="W179" s="66" t="s">
        <v>455</v>
      </c>
      <c r="X179" s="85"/>
      <c r="Y179" s="85" t="s">
        <v>843</v>
      </c>
      <c r="Z179" s="85" t="s">
        <v>455</v>
      </c>
      <c r="AA179" s="85" t="s">
        <v>455</v>
      </c>
      <c r="AB179" s="85" t="s">
        <v>455</v>
      </c>
      <c r="AC179" s="85"/>
      <c r="AD179" s="66" t="s">
        <v>843</v>
      </c>
      <c r="AE179" s="119" t="s">
        <v>455</v>
      </c>
      <c r="AF179" s="119" t="s">
        <v>1534</v>
      </c>
      <c r="AG179" s="107" t="s">
        <v>2585</v>
      </c>
      <c r="AH179" s="198">
        <v>1245.4</v>
      </c>
      <c r="AI179" s="198">
        <v>1334</v>
      </c>
      <c r="AJ179" s="198">
        <v>1278.6</v>
      </c>
      <c r="AK179" s="199">
        <f t="shared" si="82"/>
        <v>3858</v>
      </c>
      <c r="AL179" s="175">
        <v>1355</v>
      </c>
      <c r="AM179" s="175">
        <v>1355</v>
      </c>
      <c r="AN179" s="175">
        <v>1355</v>
      </c>
      <c r="AO179" s="176">
        <f t="shared" si="83"/>
        <v>4065</v>
      </c>
      <c r="AP179" s="175">
        <v>1355</v>
      </c>
      <c r="AQ179" s="175">
        <v>1355</v>
      </c>
      <c r="AR179" s="175">
        <v>1355</v>
      </c>
      <c r="AS179" s="176">
        <f t="shared" si="84"/>
        <v>4065</v>
      </c>
      <c r="AT179" s="175">
        <v>1355</v>
      </c>
      <c r="AU179" s="177">
        <v>894</v>
      </c>
      <c r="AV179" s="179">
        <v>461</v>
      </c>
      <c r="AW179" s="178">
        <f t="shared" si="85"/>
        <v>2710</v>
      </c>
      <c r="AX179" s="179">
        <f t="shared" si="86"/>
        <v>10840</v>
      </c>
      <c r="AY179" s="179">
        <f t="shared" si="87"/>
        <v>14698</v>
      </c>
      <c r="BA179" s="44" t="str">
        <f t="shared" si="64"/>
        <v>1 245.40</v>
      </c>
      <c r="BB179" s="44" t="str">
        <f t="shared" si="65"/>
        <v>1 334.00</v>
      </c>
      <c r="BC179" s="44" t="str">
        <f t="shared" si="66"/>
        <v>1 278.60</v>
      </c>
      <c r="BD179" s="44" t="str">
        <f t="shared" si="67"/>
        <v>3 858.00</v>
      </c>
      <c r="BE179" s="44" t="str">
        <f t="shared" si="68"/>
        <v>1 355.00</v>
      </c>
      <c r="BF179" s="44" t="str">
        <f t="shared" si="69"/>
        <v>1 355.00</v>
      </c>
      <c r="BG179" s="44" t="str">
        <f t="shared" si="70"/>
        <v>1 355.00</v>
      </c>
      <c r="BH179" s="44" t="str">
        <f t="shared" si="71"/>
        <v>4 065.00</v>
      </c>
      <c r="BI179" s="44" t="str">
        <f t="shared" si="72"/>
        <v>1 355.00</v>
      </c>
      <c r="BJ179" s="44" t="str">
        <f t="shared" si="73"/>
        <v>1 355.00</v>
      </c>
      <c r="BK179" s="44" t="str">
        <f t="shared" si="74"/>
        <v>1 355.00</v>
      </c>
      <c r="BL179" s="44" t="str">
        <f t="shared" si="75"/>
        <v>4 065.00</v>
      </c>
      <c r="BM179" s="44" t="str">
        <f t="shared" si="76"/>
        <v>1 355.00</v>
      </c>
      <c r="BN179" s="44" t="str">
        <f t="shared" si="77"/>
        <v>894.00</v>
      </c>
      <c r="BO179" s="44" t="str">
        <f t="shared" si="78"/>
        <v>461.00</v>
      </c>
      <c r="BP179" s="44" t="str">
        <f t="shared" si="79"/>
        <v>2 710.00</v>
      </c>
      <c r="BQ179" s="44" t="str">
        <f t="shared" si="80"/>
        <v>10 840.00</v>
      </c>
      <c r="BR179" s="44" t="str">
        <f t="shared" si="81"/>
        <v>14 698.00</v>
      </c>
    </row>
    <row r="180" spans="1:70" ht="15" customHeight="1">
      <c r="A180" s="11" t="e">
        <f t="shared" si="88"/>
        <v>#REF!</v>
      </c>
      <c r="B180" s="11">
        <v>6</v>
      </c>
      <c r="C180" s="48">
        <v>3211</v>
      </c>
      <c r="D180" s="5" t="s">
        <v>85</v>
      </c>
      <c r="E180" s="24" t="s">
        <v>1026</v>
      </c>
      <c r="F180" s="25" t="s">
        <v>176</v>
      </c>
      <c r="G180" s="25"/>
      <c r="H180" s="58" t="s">
        <v>1558</v>
      </c>
      <c r="I180" s="166" t="s">
        <v>1559</v>
      </c>
      <c r="J180" s="75" t="s">
        <v>1026</v>
      </c>
      <c r="K180" s="66" t="s">
        <v>455</v>
      </c>
      <c r="L180" s="66" t="s">
        <v>455</v>
      </c>
      <c r="M180" s="85" t="s">
        <v>455</v>
      </c>
      <c r="N180" s="44"/>
      <c r="O180" s="75" t="s">
        <v>529</v>
      </c>
      <c r="P180" s="66" t="s">
        <v>455</v>
      </c>
      <c r="Q180" s="90" t="s">
        <v>455</v>
      </c>
      <c r="R180" s="90" t="s">
        <v>455</v>
      </c>
      <c r="S180" s="162"/>
      <c r="T180" s="106" t="s">
        <v>844</v>
      </c>
      <c r="U180" s="66" t="s">
        <v>455</v>
      </c>
      <c r="V180" s="66" t="s">
        <v>455</v>
      </c>
      <c r="W180" s="66" t="s">
        <v>455</v>
      </c>
      <c r="X180" s="85"/>
      <c r="Y180" s="85" t="s">
        <v>845</v>
      </c>
      <c r="Z180" s="85" t="s">
        <v>455</v>
      </c>
      <c r="AA180" s="85" t="s">
        <v>455</v>
      </c>
      <c r="AB180" s="85" t="s">
        <v>455</v>
      </c>
      <c r="AC180" s="85"/>
      <c r="AD180" s="66" t="s">
        <v>845</v>
      </c>
      <c r="AE180" s="119" t="s">
        <v>455</v>
      </c>
      <c r="AF180" s="119" t="s">
        <v>1535</v>
      </c>
      <c r="AG180" s="107" t="s">
        <v>2585</v>
      </c>
      <c r="AH180" s="198">
        <v>1055</v>
      </c>
      <c r="AI180" s="198">
        <v>1023</v>
      </c>
      <c r="AJ180" s="198">
        <v>1138</v>
      </c>
      <c r="AK180" s="199">
        <f t="shared" si="82"/>
        <v>3216</v>
      </c>
      <c r="AL180" s="175">
        <v>1130</v>
      </c>
      <c r="AM180" s="175">
        <v>1130</v>
      </c>
      <c r="AN180" s="175">
        <v>1130</v>
      </c>
      <c r="AO180" s="176">
        <f t="shared" si="83"/>
        <v>3390</v>
      </c>
      <c r="AP180" s="175">
        <v>1130</v>
      </c>
      <c r="AQ180" s="175">
        <v>1130</v>
      </c>
      <c r="AR180" s="175">
        <v>1130</v>
      </c>
      <c r="AS180" s="176">
        <f t="shared" si="84"/>
        <v>3390</v>
      </c>
      <c r="AT180" s="175">
        <v>1130</v>
      </c>
      <c r="AU180" s="177">
        <v>745</v>
      </c>
      <c r="AV180" s="179">
        <v>384</v>
      </c>
      <c r="AW180" s="178">
        <f t="shared" si="85"/>
        <v>2259</v>
      </c>
      <c r="AX180" s="179">
        <f t="shared" si="86"/>
        <v>9039</v>
      </c>
      <c r="AY180" s="179">
        <f t="shared" si="87"/>
        <v>12255</v>
      </c>
      <c r="BA180" s="44" t="str">
        <f t="shared" si="64"/>
        <v>1 055.00</v>
      </c>
      <c r="BB180" s="44" t="str">
        <f t="shared" si="65"/>
        <v>1 023.00</v>
      </c>
      <c r="BC180" s="44" t="str">
        <f t="shared" si="66"/>
        <v>1 138.00</v>
      </c>
      <c r="BD180" s="44" t="str">
        <f t="shared" si="67"/>
        <v>3 216.00</v>
      </c>
      <c r="BE180" s="44" t="str">
        <f t="shared" si="68"/>
        <v>1 130.00</v>
      </c>
      <c r="BF180" s="44" t="str">
        <f t="shared" si="69"/>
        <v>1 130.00</v>
      </c>
      <c r="BG180" s="44" t="str">
        <f t="shared" si="70"/>
        <v>1 130.00</v>
      </c>
      <c r="BH180" s="44" t="str">
        <f t="shared" si="71"/>
        <v>3 390.00</v>
      </c>
      <c r="BI180" s="44" t="str">
        <f t="shared" si="72"/>
        <v>1 130.00</v>
      </c>
      <c r="BJ180" s="44" t="str">
        <f t="shared" si="73"/>
        <v>1 130.00</v>
      </c>
      <c r="BK180" s="44" t="str">
        <f t="shared" si="74"/>
        <v>1 130.00</v>
      </c>
      <c r="BL180" s="44" t="str">
        <f t="shared" si="75"/>
        <v>3 390.00</v>
      </c>
      <c r="BM180" s="44" t="str">
        <f t="shared" si="76"/>
        <v>1 130.00</v>
      </c>
      <c r="BN180" s="44" t="str">
        <f t="shared" si="77"/>
        <v>745.00</v>
      </c>
      <c r="BO180" s="44" t="str">
        <f t="shared" si="78"/>
        <v>384.00</v>
      </c>
      <c r="BP180" s="44" t="str">
        <f t="shared" si="79"/>
        <v>2 259.00</v>
      </c>
      <c r="BQ180" s="44" t="str">
        <f t="shared" si="80"/>
        <v>9 039.00</v>
      </c>
      <c r="BR180" s="44" t="str">
        <f t="shared" si="81"/>
        <v>12 255.00</v>
      </c>
    </row>
    <row r="181" spans="1:70" ht="15" customHeight="1">
      <c r="A181" s="11" t="e">
        <f t="shared" si="88"/>
        <v>#REF!</v>
      </c>
      <c r="B181" s="11">
        <v>6</v>
      </c>
      <c r="C181" s="48">
        <v>3212</v>
      </c>
      <c r="D181" s="5" t="s">
        <v>573</v>
      </c>
      <c r="E181" s="24" t="s">
        <v>1027</v>
      </c>
      <c r="F181" s="25" t="s">
        <v>1028</v>
      </c>
      <c r="G181" s="25"/>
      <c r="H181" s="58" t="s">
        <v>1560</v>
      </c>
      <c r="I181" s="166" t="s">
        <v>1561</v>
      </c>
      <c r="J181" s="75" t="s">
        <v>1027</v>
      </c>
      <c r="K181" s="75" t="s">
        <v>455</v>
      </c>
      <c r="L181" s="75" t="s">
        <v>455</v>
      </c>
      <c r="M181" s="76" t="s">
        <v>455</v>
      </c>
      <c r="N181" s="44"/>
      <c r="O181" s="75" t="s">
        <v>526</v>
      </c>
      <c r="P181" s="75" t="s">
        <v>455</v>
      </c>
      <c r="Q181" s="75" t="s">
        <v>455</v>
      </c>
      <c r="R181" s="75" t="s">
        <v>455</v>
      </c>
      <c r="S181" s="75"/>
      <c r="T181" s="66" t="s">
        <v>846</v>
      </c>
      <c r="U181" s="66" t="s">
        <v>455</v>
      </c>
      <c r="V181" s="66" t="s">
        <v>455</v>
      </c>
      <c r="W181" s="66" t="s">
        <v>455</v>
      </c>
      <c r="X181" s="85"/>
      <c r="Y181" s="85" t="s">
        <v>847</v>
      </c>
      <c r="Z181" s="85" t="s">
        <v>455</v>
      </c>
      <c r="AA181" s="85" t="s">
        <v>455</v>
      </c>
      <c r="AB181" s="85" t="s">
        <v>455</v>
      </c>
      <c r="AC181" s="85"/>
      <c r="AD181" s="66" t="s">
        <v>847</v>
      </c>
      <c r="AE181" s="119" t="s">
        <v>455</v>
      </c>
      <c r="AF181" s="76" t="s">
        <v>1536</v>
      </c>
      <c r="AG181" s="107" t="s">
        <v>2585</v>
      </c>
      <c r="AH181" s="198">
        <v>1077</v>
      </c>
      <c r="AI181" s="198">
        <v>1181</v>
      </c>
      <c r="AJ181" s="198">
        <v>958</v>
      </c>
      <c r="AK181" s="199">
        <f t="shared" si="82"/>
        <v>3216</v>
      </c>
      <c r="AL181" s="175">
        <v>1130</v>
      </c>
      <c r="AM181" s="175">
        <v>1130</v>
      </c>
      <c r="AN181" s="175">
        <v>1130</v>
      </c>
      <c r="AO181" s="176">
        <f t="shared" si="83"/>
        <v>3390</v>
      </c>
      <c r="AP181" s="175">
        <v>1130</v>
      </c>
      <c r="AQ181" s="175">
        <v>1130</v>
      </c>
      <c r="AR181" s="175">
        <v>1130</v>
      </c>
      <c r="AS181" s="176">
        <f t="shared" si="84"/>
        <v>3390</v>
      </c>
      <c r="AT181" s="175">
        <v>1130</v>
      </c>
      <c r="AU181" s="177">
        <v>745</v>
      </c>
      <c r="AV181" s="179">
        <v>384</v>
      </c>
      <c r="AW181" s="178">
        <f t="shared" si="85"/>
        <v>2259</v>
      </c>
      <c r="AX181" s="179">
        <f t="shared" si="86"/>
        <v>9039</v>
      </c>
      <c r="AY181" s="179">
        <f t="shared" si="87"/>
        <v>12255</v>
      </c>
      <c r="BA181" s="44" t="str">
        <f t="shared" si="64"/>
        <v>1 077.00</v>
      </c>
      <c r="BB181" s="44" t="str">
        <f t="shared" si="65"/>
        <v>1 181.00</v>
      </c>
      <c r="BC181" s="44" t="str">
        <f t="shared" si="66"/>
        <v>958.00</v>
      </c>
      <c r="BD181" s="44" t="str">
        <f t="shared" si="67"/>
        <v>3 216.00</v>
      </c>
      <c r="BE181" s="44" t="str">
        <f t="shared" si="68"/>
        <v>1 130.00</v>
      </c>
      <c r="BF181" s="44" t="str">
        <f t="shared" si="69"/>
        <v>1 130.00</v>
      </c>
      <c r="BG181" s="44" t="str">
        <f t="shared" si="70"/>
        <v>1 130.00</v>
      </c>
      <c r="BH181" s="44" t="str">
        <f t="shared" si="71"/>
        <v>3 390.00</v>
      </c>
      <c r="BI181" s="44" t="str">
        <f t="shared" si="72"/>
        <v>1 130.00</v>
      </c>
      <c r="BJ181" s="44" t="str">
        <f t="shared" si="73"/>
        <v>1 130.00</v>
      </c>
      <c r="BK181" s="44" t="str">
        <f t="shared" si="74"/>
        <v>1 130.00</v>
      </c>
      <c r="BL181" s="44" t="str">
        <f t="shared" si="75"/>
        <v>3 390.00</v>
      </c>
      <c r="BM181" s="44" t="str">
        <f t="shared" si="76"/>
        <v>1 130.00</v>
      </c>
      <c r="BN181" s="44" t="str">
        <f t="shared" si="77"/>
        <v>745.00</v>
      </c>
      <c r="BO181" s="44" t="str">
        <f t="shared" si="78"/>
        <v>384.00</v>
      </c>
      <c r="BP181" s="44" t="str">
        <f t="shared" si="79"/>
        <v>2 259.00</v>
      </c>
      <c r="BQ181" s="44" t="str">
        <f t="shared" si="80"/>
        <v>9 039.00</v>
      </c>
      <c r="BR181" s="44" t="str">
        <f t="shared" si="81"/>
        <v>12 255.00</v>
      </c>
    </row>
    <row r="182" spans="1:70" ht="15" customHeight="1">
      <c r="A182" s="11" t="e">
        <f t="shared" si="88"/>
        <v>#REF!</v>
      </c>
      <c r="B182" s="11">
        <v>6</v>
      </c>
      <c r="C182" s="48">
        <v>3213</v>
      </c>
      <c r="D182" s="5" t="s">
        <v>1697</v>
      </c>
      <c r="E182" s="24" t="s">
        <v>1029</v>
      </c>
      <c r="F182" s="25" t="s">
        <v>1833</v>
      </c>
      <c r="G182" s="25"/>
      <c r="H182" s="58" t="s">
        <v>1562</v>
      </c>
      <c r="I182" s="166" t="s">
        <v>1563</v>
      </c>
      <c r="J182" s="75" t="s">
        <v>1029</v>
      </c>
      <c r="K182" s="66" t="s">
        <v>455</v>
      </c>
      <c r="L182" s="66" t="s">
        <v>455</v>
      </c>
      <c r="M182" s="85" t="s">
        <v>455</v>
      </c>
      <c r="N182" s="44"/>
      <c r="O182" s="75" t="s">
        <v>526</v>
      </c>
      <c r="P182" s="66" t="s">
        <v>455</v>
      </c>
      <c r="Q182" s="90" t="s">
        <v>455</v>
      </c>
      <c r="R182" s="90" t="s">
        <v>455</v>
      </c>
      <c r="S182" s="90"/>
      <c r="T182" s="66" t="s">
        <v>848</v>
      </c>
      <c r="U182" s="66" t="s">
        <v>455</v>
      </c>
      <c r="V182" s="66" t="s">
        <v>455</v>
      </c>
      <c r="W182" s="66" t="s">
        <v>455</v>
      </c>
      <c r="X182" s="85"/>
      <c r="Y182" s="85" t="s">
        <v>849</v>
      </c>
      <c r="Z182" s="85" t="s">
        <v>455</v>
      </c>
      <c r="AA182" s="85" t="s">
        <v>455</v>
      </c>
      <c r="AB182" s="85" t="s">
        <v>455</v>
      </c>
      <c r="AC182" s="85"/>
      <c r="AD182" s="66" t="s">
        <v>849</v>
      </c>
      <c r="AE182" s="119" t="s">
        <v>455</v>
      </c>
      <c r="AF182" s="119" t="s">
        <v>1537</v>
      </c>
      <c r="AG182" s="107" t="s">
        <v>2585</v>
      </c>
      <c r="AH182" s="198">
        <v>1270</v>
      </c>
      <c r="AI182" s="198">
        <v>1276</v>
      </c>
      <c r="AJ182" s="198">
        <v>1312</v>
      </c>
      <c r="AK182" s="199">
        <f t="shared" si="82"/>
        <v>3858</v>
      </c>
      <c r="AL182" s="175">
        <v>1355</v>
      </c>
      <c r="AM182" s="175">
        <v>1355</v>
      </c>
      <c r="AN182" s="175">
        <v>1355</v>
      </c>
      <c r="AO182" s="176">
        <f t="shared" si="83"/>
        <v>4065</v>
      </c>
      <c r="AP182" s="175">
        <v>1355</v>
      </c>
      <c r="AQ182" s="175">
        <v>1355</v>
      </c>
      <c r="AR182" s="175">
        <v>1355</v>
      </c>
      <c r="AS182" s="176">
        <f t="shared" si="84"/>
        <v>4065</v>
      </c>
      <c r="AT182" s="175">
        <v>1355</v>
      </c>
      <c r="AU182" s="177">
        <v>894</v>
      </c>
      <c r="AV182" s="179">
        <v>461</v>
      </c>
      <c r="AW182" s="178">
        <f t="shared" si="85"/>
        <v>2710</v>
      </c>
      <c r="AX182" s="179">
        <f t="shared" si="86"/>
        <v>10840</v>
      </c>
      <c r="AY182" s="179">
        <f t="shared" si="87"/>
        <v>14698</v>
      </c>
      <c r="BA182" s="44" t="str">
        <f t="shared" si="64"/>
        <v>1 270.00</v>
      </c>
      <c r="BB182" s="44" t="str">
        <f t="shared" si="65"/>
        <v>1 276.00</v>
      </c>
      <c r="BC182" s="44" t="str">
        <f t="shared" si="66"/>
        <v>1 312.00</v>
      </c>
      <c r="BD182" s="44" t="str">
        <f t="shared" si="67"/>
        <v>3 858.00</v>
      </c>
      <c r="BE182" s="44" t="str">
        <f t="shared" si="68"/>
        <v>1 355.00</v>
      </c>
      <c r="BF182" s="44" t="str">
        <f t="shared" si="69"/>
        <v>1 355.00</v>
      </c>
      <c r="BG182" s="44" t="str">
        <f t="shared" si="70"/>
        <v>1 355.00</v>
      </c>
      <c r="BH182" s="44" t="str">
        <f t="shared" si="71"/>
        <v>4 065.00</v>
      </c>
      <c r="BI182" s="44" t="str">
        <f t="shared" si="72"/>
        <v>1 355.00</v>
      </c>
      <c r="BJ182" s="44" t="str">
        <f t="shared" si="73"/>
        <v>1 355.00</v>
      </c>
      <c r="BK182" s="44" t="str">
        <f t="shared" si="74"/>
        <v>1 355.00</v>
      </c>
      <c r="BL182" s="44" t="str">
        <f t="shared" si="75"/>
        <v>4 065.00</v>
      </c>
      <c r="BM182" s="44" t="str">
        <f t="shared" si="76"/>
        <v>1 355.00</v>
      </c>
      <c r="BN182" s="44" t="str">
        <f t="shared" si="77"/>
        <v>894.00</v>
      </c>
      <c r="BO182" s="44" t="str">
        <f t="shared" si="78"/>
        <v>461.00</v>
      </c>
      <c r="BP182" s="44" t="str">
        <f t="shared" si="79"/>
        <v>2 710.00</v>
      </c>
      <c r="BQ182" s="44" t="str">
        <f t="shared" si="80"/>
        <v>10 840.00</v>
      </c>
      <c r="BR182" s="44" t="str">
        <f t="shared" si="81"/>
        <v>14 698.00</v>
      </c>
    </row>
    <row r="183" spans="1:70" ht="15" customHeight="1">
      <c r="A183" s="11" t="e">
        <f t="shared" si="88"/>
        <v>#REF!</v>
      </c>
      <c r="B183" s="11">
        <v>6</v>
      </c>
      <c r="C183" s="48">
        <v>3214</v>
      </c>
      <c r="D183" s="5" t="s">
        <v>1698</v>
      </c>
      <c r="E183" s="24" t="s">
        <v>1030</v>
      </c>
      <c r="F183" s="25" t="s">
        <v>1031</v>
      </c>
      <c r="G183" s="25"/>
      <c r="H183" s="58" t="s">
        <v>1564</v>
      </c>
      <c r="I183" s="166" t="s">
        <v>1565</v>
      </c>
      <c r="J183" s="75" t="s">
        <v>1030</v>
      </c>
      <c r="K183" s="66" t="s">
        <v>455</v>
      </c>
      <c r="L183" s="66" t="s">
        <v>455</v>
      </c>
      <c r="M183" s="85" t="s">
        <v>455</v>
      </c>
      <c r="N183" s="44"/>
      <c r="O183" s="75" t="s">
        <v>526</v>
      </c>
      <c r="P183" s="66" t="s">
        <v>455</v>
      </c>
      <c r="Q183" s="90" t="s">
        <v>455</v>
      </c>
      <c r="R183" s="90" t="s">
        <v>455</v>
      </c>
      <c r="S183" s="162"/>
      <c r="T183" s="106" t="s">
        <v>850</v>
      </c>
      <c r="U183" s="66" t="s">
        <v>455</v>
      </c>
      <c r="V183" s="66" t="s">
        <v>455</v>
      </c>
      <c r="W183" s="66" t="s">
        <v>455</v>
      </c>
      <c r="X183" s="85"/>
      <c r="Y183" s="85" t="s">
        <v>851</v>
      </c>
      <c r="Z183" s="85" t="s">
        <v>455</v>
      </c>
      <c r="AA183" s="85" t="s">
        <v>455</v>
      </c>
      <c r="AB183" s="85" t="s">
        <v>455</v>
      </c>
      <c r="AC183" s="85"/>
      <c r="AD183" s="66" t="s">
        <v>1538</v>
      </c>
      <c r="AE183" s="119" t="s">
        <v>455</v>
      </c>
      <c r="AF183" s="119" t="s">
        <v>1539</v>
      </c>
      <c r="AG183" s="107" t="s">
        <v>2585</v>
      </c>
      <c r="AH183" s="198">
        <v>1297</v>
      </c>
      <c r="AI183" s="198">
        <v>1473</v>
      </c>
      <c r="AJ183" s="198">
        <v>1088</v>
      </c>
      <c r="AK183" s="199">
        <f t="shared" si="82"/>
        <v>3858</v>
      </c>
      <c r="AL183" s="175">
        <v>1355</v>
      </c>
      <c r="AM183" s="175">
        <v>1355</v>
      </c>
      <c r="AN183" s="175">
        <v>1355</v>
      </c>
      <c r="AO183" s="176">
        <f t="shared" si="83"/>
        <v>4065</v>
      </c>
      <c r="AP183" s="175">
        <v>1355</v>
      </c>
      <c r="AQ183" s="175">
        <v>1355</v>
      </c>
      <c r="AR183" s="175">
        <v>1355</v>
      </c>
      <c r="AS183" s="176">
        <f t="shared" si="84"/>
        <v>4065</v>
      </c>
      <c r="AT183" s="175">
        <v>1355</v>
      </c>
      <c r="AU183" s="177">
        <v>894</v>
      </c>
      <c r="AV183" s="179">
        <v>461</v>
      </c>
      <c r="AW183" s="178">
        <f t="shared" si="85"/>
        <v>2710</v>
      </c>
      <c r="AX183" s="179">
        <f t="shared" si="86"/>
        <v>10840</v>
      </c>
      <c r="AY183" s="179">
        <f t="shared" si="87"/>
        <v>14698</v>
      </c>
      <c r="BA183" s="44" t="str">
        <f t="shared" si="64"/>
        <v>1 297.00</v>
      </c>
      <c r="BB183" s="44" t="str">
        <f t="shared" si="65"/>
        <v>1 473.00</v>
      </c>
      <c r="BC183" s="44" t="str">
        <f t="shared" si="66"/>
        <v>1 088.00</v>
      </c>
      <c r="BD183" s="44" t="str">
        <f t="shared" si="67"/>
        <v>3 858.00</v>
      </c>
      <c r="BE183" s="44" t="str">
        <f t="shared" si="68"/>
        <v>1 355.00</v>
      </c>
      <c r="BF183" s="44" t="str">
        <f t="shared" si="69"/>
        <v>1 355.00</v>
      </c>
      <c r="BG183" s="44" t="str">
        <f t="shared" si="70"/>
        <v>1 355.00</v>
      </c>
      <c r="BH183" s="44" t="str">
        <f t="shared" si="71"/>
        <v>4 065.00</v>
      </c>
      <c r="BI183" s="44" t="str">
        <f t="shared" si="72"/>
        <v>1 355.00</v>
      </c>
      <c r="BJ183" s="44" t="str">
        <f t="shared" si="73"/>
        <v>1 355.00</v>
      </c>
      <c r="BK183" s="44" t="str">
        <f t="shared" si="74"/>
        <v>1 355.00</v>
      </c>
      <c r="BL183" s="44" t="str">
        <f t="shared" si="75"/>
        <v>4 065.00</v>
      </c>
      <c r="BM183" s="44" t="str">
        <f t="shared" si="76"/>
        <v>1 355.00</v>
      </c>
      <c r="BN183" s="44" t="str">
        <f t="shared" si="77"/>
        <v>894.00</v>
      </c>
      <c r="BO183" s="44" t="str">
        <f t="shared" si="78"/>
        <v>461.00</v>
      </c>
      <c r="BP183" s="44" t="str">
        <f t="shared" si="79"/>
        <v>2 710.00</v>
      </c>
      <c r="BQ183" s="44" t="str">
        <f t="shared" si="80"/>
        <v>10 840.00</v>
      </c>
      <c r="BR183" s="44" t="str">
        <f t="shared" si="81"/>
        <v>14 698.00</v>
      </c>
    </row>
    <row r="184" spans="1:70" ht="15" customHeight="1">
      <c r="A184" s="11" t="e">
        <f t="shared" si="88"/>
        <v>#REF!</v>
      </c>
      <c r="B184" s="11">
        <v>6</v>
      </c>
      <c r="C184" s="48">
        <v>3215</v>
      </c>
      <c r="D184" s="5" t="s">
        <v>1699</v>
      </c>
      <c r="E184" s="24" t="s">
        <v>1032</v>
      </c>
      <c r="F184" s="25" t="s">
        <v>222</v>
      </c>
      <c r="G184" s="25" t="s">
        <v>2040</v>
      </c>
      <c r="H184" s="58" t="s">
        <v>1566</v>
      </c>
      <c r="I184" s="166" t="s">
        <v>1567</v>
      </c>
      <c r="J184" s="75" t="s">
        <v>1032</v>
      </c>
      <c r="K184" s="66"/>
      <c r="L184" s="66" t="s">
        <v>455</v>
      </c>
      <c r="M184" s="85" t="s">
        <v>455</v>
      </c>
      <c r="N184" s="44"/>
      <c r="O184" s="75" t="s">
        <v>526</v>
      </c>
      <c r="P184" s="66"/>
      <c r="Q184" s="90" t="s">
        <v>455</v>
      </c>
      <c r="R184" s="90" t="s">
        <v>455</v>
      </c>
      <c r="S184" s="90"/>
      <c r="T184" s="66" t="s">
        <v>852</v>
      </c>
      <c r="U184" s="66"/>
      <c r="V184" s="66" t="s">
        <v>455</v>
      </c>
      <c r="W184" s="66" t="s">
        <v>455</v>
      </c>
      <c r="X184" s="85"/>
      <c r="Y184" s="85" t="s">
        <v>854</v>
      </c>
      <c r="Z184" s="85" t="s">
        <v>455</v>
      </c>
      <c r="AA184" s="85" t="s">
        <v>455</v>
      </c>
      <c r="AB184" s="85" t="s">
        <v>455</v>
      </c>
      <c r="AC184" s="85"/>
      <c r="AD184" s="66" t="s">
        <v>854</v>
      </c>
      <c r="AE184" s="119" t="s">
        <v>455</v>
      </c>
      <c r="AF184" s="119" t="s">
        <v>1540</v>
      </c>
      <c r="AG184" s="107" t="s">
        <v>2585</v>
      </c>
      <c r="AH184" s="198">
        <v>1594</v>
      </c>
      <c r="AI184" s="198">
        <v>1540</v>
      </c>
      <c r="AJ184" s="198">
        <v>1690</v>
      </c>
      <c r="AK184" s="199">
        <f t="shared" si="82"/>
        <v>4824</v>
      </c>
      <c r="AL184" s="175">
        <v>1693</v>
      </c>
      <c r="AM184" s="175">
        <v>1693</v>
      </c>
      <c r="AN184" s="175">
        <v>1693</v>
      </c>
      <c r="AO184" s="176">
        <f t="shared" si="83"/>
        <v>5079</v>
      </c>
      <c r="AP184" s="175">
        <v>1693</v>
      </c>
      <c r="AQ184" s="175">
        <v>1693</v>
      </c>
      <c r="AR184" s="175">
        <v>1693</v>
      </c>
      <c r="AS184" s="176">
        <f t="shared" si="84"/>
        <v>5079</v>
      </c>
      <c r="AT184" s="175">
        <v>1693</v>
      </c>
      <c r="AU184" s="177">
        <v>1117</v>
      </c>
      <c r="AV184" s="179">
        <v>576</v>
      </c>
      <c r="AW184" s="178">
        <f t="shared" si="85"/>
        <v>3386</v>
      </c>
      <c r="AX184" s="179">
        <f t="shared" si="86"/>
        <v>13544</v>
      </c>
      <c r="AY184" s="179">
        <f t="shared" si="87"/>
        <v>18368</v>
      </c>
      <c r="BA184" s="44" t="str">
        <f t="shared" si="64"/>
        <v>1 594.00</v>
      </c>
      <c r="BB184" s="44" t="str">
        <f t="shared" si="65"/>
        <v>1 540.00</v>
      </c>
      <c r="BC184" s="44" t="str">
        <f t="shared" si="66"/>
        <v>1 690.00</v>
      </c>
      <c r="BD184" s="44" t="str">
        <f t="shared" si="67"/>
        <v>4 824.00</v>
      </c>
      <c r="BE184" s="44" t="str">
        <f t="shared" si="68"/>
        <v>1 693.00</v>
      </c>
      <c r="BF184" s="44" t="str">
        <f t="shared" si="69"/>
        <v>1 693.00</v>
      </c>
      <c r="BG184" s="44" t="str">
        <f t="shared" si="70"/>
        <v>1 693.00</v>
      </c>
      <c r="BH184" s="44" t="str">
        <f t="shared" si="71"/>
        <v>5 079.00</v>
      </c>
      <c r="BI184" s="44" t="str">
        <f t="shared" si="72"/>
        <v>1 693.00</v>
      </c>
      <c r="BJ184" s="44" t="str">
        <f t="shared" si="73"/>
        <v>1 693.00</v>
      </c>
      <c r="BK184" s="44" t="str">
        <f t="shared" si="74"/>
        <v>1 693.00</v>
      </c>
      <c r="BL184" s="44" t="str">
        <f t="shared" si="75"/>
        <v>5 079.00</v>
      </c>
      <c r="BM184" s="44" t="str">
        <f t="shared" si="76"/>
        <v>1 693.00</v>
      </c>
      <c r="BN184" s="44" t="str">
        <f t="shared" si="77"/>
        <v>1 117.00</v>
      </c>
      <c r="BO184" s="44" t="str">
        <f t="shared" si="78"/>
        <v>576.00</v>
      </c>
      <c r="BP184" s="44" t="str">
        <f t="shared" si="79"/>
        <v>3 386.00</v>
      </c>
      <c r="BQ184" s="44" t="str">
        <f t="shared" si="80"/>
        <v>13 544.00</v>
      </c>
      <c r="BR184" s="44" t="str">
        <f t="shared" si="81"/>
        <v>18 368.00</v>
      </c>
    </row>
    <row r="185" spans="1:70" ht="15" customHeight="1">
      <c r="A185" s="11" t="e">
        <f t="shared" si="88"/>
        <v>#REF!</v>
      </c>
      <c r="B185" s="11">
        <v>6</v>
      </c>
      <c r="C185" s="48">
        <v>3217</v>
      </c>
      <c r="D185" s="5" t="s">
        <v>542</v>
      </c>
      <c r="E185" s="24" t="s">
        <v>1033</v>
      </c>
      <c r="F185" s="25" t="s">
        <v>1034</v>
      </c>
      <c r="G185" s="25"/>
      <c r="H185" s="58" t="s">
        <v>1568</v>
      </c>
      <c r="I185" s="166" t="s">
        <v>1569</v>
      </c>
      <c r="J185" s="75" t="s">
        <v>1033</v>
      </c>
      <c r="K185" s="66" t="s">
        <v>455</v>
      </c>
      <c r="L185" s="66" t="s">
        <v>455</v>
      </c>
      <c r="M185" s="85" t="s">
        <v>455</v>
      </c>
      <c r="N185" s="44"/>
      <c r="O185" s="75" t="s">
        <v>526</v>
      </c>
      <c r="P185" s="66" t="s">
        <v>455</v>
      </c>
      <c r="Q185" s="90" t="s">
        <v>455</v>
      </c>
      <c r="R185" s="90" t="s">
        <v>455</v>
      </c>
      <c r="S185" s="90"/>
      <c r="T185" s="66" t="s">
        <v>855</v>
      </c>
      <c r="U185" s="66" t="s">
        <v>455</v>
      </c>
      <c r="V185" s="66" t="s">
        <v>455</v>
      </c>
      <c r="W185" s="66" t="s">
        <v>455</v>
      </c>
      <c r="X185" s="85"/>
      <c r="Y185" s="85" t="s">
        <v>856</v>
      </c>
      <c r="Z185" s="85" t="s">
        <v>455</v>
      </c>
      <c r="AA185" s="85" t="s">
        <v>455</v>
      </c>
      <c r="AB185" s="85" t="s">
        <v>455</v>
      </c>
      <c r="AC185" s="85"/>
      <c r="AD185" s="66" t="s">
        <v>856</v>
      </c>
      <c r="AE185" s="119" t="s">
        <v>455</v>
      </c>
      <c r="AF185" s="119" t="s">
        <v>1541</v>
      </c>
      <c r="AG185" s="107" t="s">
        <v>2585</v>
      </c>
      <c r="AH185" s="198">
        <v>1281</v>
      </c>
      <c r="AI185" s="198">
        <v>1287</v>
      </c>
      <c r="AJ185" s="198">
        <v>1290</v>
      </c>
      <c r="AK185" s="199">
        <f t="shared" si="82"/>
        <v>3858</v>
      </c>
      <c r="AL185" s="175">
        <v>1355</v>
      </c>
      <c r="AM185" s="175">
        <v>1355</v>
      </c>
      <c r="AN185" s="175">
        <v>1355</v>
      </c>
      <c r="AO185" s="176">
        <f t="shared" si="83"/>
        <v>4065</v>
      </c>
      <c r="AP185" s="175">
        <v>1355</v>
      </c>
      <c r="AQ185" s="175">
        <v>1355</v>
      </c>
      <c r="AR185" s="175">
        <v>1355</v>
      </c>
      <c r="AS185" s="176">
        <f t="shared" si="84"/>
        <v>4065</v>
      </c>
      <c r="AT185" s="175">
        <v>1355</v>
      </c>
      <c r="AU185" s="177">
        <v>894</v>
      </c>
      <c r="AV185" s="179">
        <v>461</v>
      </c>
      <c r="AW185" s="178">
        <f t="shared" si="85"/>
        <v>2710</v>
      </c>
      <c r="AX185" s="179">
        <f t="shared" si="86"/>
        <v>10840</v>
      </c>
      <c r="AY185" s="179">
        <f t="shared" si="87"/>
        <v>14698</v>
      </c>
      <c r="BA185" s="44" t="str">
        <f t="shared" si="64"/>
        <v>1 281.00</v>
      </c>
      <c r="BB185" s="44" t="str">
        <f t="shared" si="65"/>
        <v>1 287.00</v>
      </c>
      <c r="BC185" s="44" t="str">
        <f t="shared" si="66"/>
        <v>1 290.00</v>
      </c>
      <c r="BD185" s="44" t="str">
        <f t="shared" si="67"/>
        <v>3 858.00</v>
      </c>
      <c r="BE185" s="44" t="str">
        <f t="shared" si="68"/>
        <v>1 355.00</v>
      </c>
      <c r="BF185" s="44" t="str">
        <f t="shared" si="69"/>
        <v>1 355.00</v>
      </c>
      <c r="BG185" s="44" t="str">
        <f t="shared" si="70"/>
        <v>1 355.00</v>
      </c>
      <c r="BH185" s="44" t="str">
        <f t="shared" si="71"/>
        <v>4 065.00</v>
      </c>
      <c r="BI185" s="44" t="str">
        <f t="shared" si="72"/>
        <v>1 355.00</v>
      </c>
      <c r="BJ185" s="44" t="str">
        <f t="shared" si="73"/>
        <v>1 355.00</v>
      </c>
      <c r="BK185" s="44" t="str">
        <f t="shared" si="74"/>
        <v>1 355.00</v>
      </c>
      <c r="BL185" s="44" t="str">
        <f t="shared" si="75"/>
        <v>4 065.00</v>
      </c>
      <c r="BM185" s="44" t="str">
        <f t="shared" si="76"/>
        <v>1 355.00</v>
      </c>
      <c r="BN185" s="44" t="str">
        <f t="shared" si="77"/>
        <v>894.00</v>
      </c>
      <c r="BO185" s="44" t="str">
        <f t="shared" si="78"/>
        <v>461.00</v>
      </c>
      <c r="BP185" s="44" t="str">
        <f t="shared" si="79"/>
        <v>2 710.00</v>
      </c>
      <c r="BQ185" s="44" t="str">
        <f t="shared" si="80"/>
        <v>10 840.00</v>
      </c>
      <c r="BR185" s="44" t="str">
        <f t="shared" si="81"/>
        <v>14 698.00</v>
      </c>
    </row>
    <row r="186" spans="1:70" ht="15" customHeight="1">
      <c r="A186" s="11" t="e">
        <f t="shared" si="88"/>
        <v>#REF!</v>
      </c>
      <c r="B186" s="11">
        <v>6</v>
      </c>
      <c r="C186" s="48">
        <v>3219</v>
      </c>
      <c r="D186" s="5" t="s">
        <v>543</v>
      </c>
      <c r="E186" s="24" t="s">
        <v>1035</v>
      </c>
      <c r="F186" s="25" t="s">
        <v>1034</v>
      </c>
      <c r="G186" s="25"/>
      <c r="H186" s="58" t="s">
        <v>1570</v>
      </c>
      <c r="I186" s="166" t="s">
        <v>1571</v>
      </c>
      <c r="J186" s="75" t="s">
        <v>1035</v>
      </c>
      <c r="K186" s="66" t="s">
        <v>455</v>
      </c>
      <c r="L186" s="66" t="s">
        <v>455</v>
      </c>
      <c r="M186" s="85" t="s">
        <v>455</v>
      </c>
      <c r="N186" s="44"/>
      <c r="O186" s="75" t="s">
        <v>526</v>
      </c>
      <c r="P186" s="66" t="s">
        <v>455</v>
      </c>
      <c r="Q186" s="90" t="s">
        <v>455</v>
      </c>
      <c r="R186" s="90" t="s">
        <v>455</v>
      </c>
      <c r="S186" s="90"/>
      <c r="T186" s="66" t="s">
        <v>857</v>
      </c>
      <c r="U186" s="66" t="s">
        <v>455</v>
      </c>
      <c r="V186" s="66" t="s">
        <v>455</v>
      </c>
      <c r="W186" s="66" t="s">
        <v>455</v>
      </c>
      <c r="X186" s="85"/>
      <c r="Y186" s="85" t="s">
        <v>858</v>
      </c>
      <c r="Z186" s="85" t="s">
        <v>455</v>
      </c>
      <c r="AA186" s="85" t="s">
        <v>455</v>
      </c>
      <c r="AB186" s="85" t="s">
        <v>455</v>
      </c>
      <c r="AC186" s="85"/>
      <c r="AD186" s="66" t="s">
        <v>1542</v>
      </c>
      <c r="AE186" s="119" t="s">
        <v>455</v>
      </c>
      <c r="AF186" s="76" t="s">
        <v>1543</v>
      </c>
      <c r="AG186" s="107" t="s">
        <v>2585</v>
      </c>
      <c r="AH186" s="198">
        <v>1261</v>
      </c>
      <c r="AI186" s="198">
        <v>1245</v>
      </c>
      <c r="AJ186" s="198">
        <v>1352</v>
      </c>
      <c r="AK186" s="199">
        <f t="shared" si="82"/>
        <v>3858</v>
      </c>
      <c r="AL186" s="175">
        <v>1355</v>
      </c>
      <c r="AM186" s="175">
        <v>1355</v>
      </c>
      <c r="AN186" s="175">
        <v>1355</v>
      </c>
      <c r="AO186" s="176">
        <f t="shared" si="83"/>
        <v>4065</v>
      </c>
      <c r="AP186" s="175">
        <v>1355</v>
      </c>
      <c r="AQ186" s="175">
        <v>1355</v>
      </c>
      <c r="AR186" s="175">
        <v>1355</v>
      </c>
      <c r="AS186" s="176">
        <f t="shared" si="84"/>
        <v>4065</v>
      </c>
      <c r="AT186" s="175">
        <v>1355</v>
      </c>
      <c r="AU186" s="177">
        <v>894</v>
      </c>
      <c r="AV186" s="179">
        <v>461</v>
      </c>
      <c r="AW186" s="178">
        <f t="shared" si="85"/>
        <v>2710</v>
      </c>
      <c r="AX186" s="179">
        <f t="shared" si="86"/>
        <v>10840</v>
      </c>
      <c r="AY186" s="179">
        <f t="shared" si="87"/>
        <v>14698</v>
      </c>
      <c r="BA186" s="44" t="str">
        <f t="shared" si="64"/>
        <v>1 261.00</v>
      </c>
      <c r="BB186" s="44" t="str">
        <f t="shared" si="65"/>
        <v>1 245.00</v>
      </c>
      <c r="BC186" s="44" t="str">
        <f t="shared" si="66"/>
        <v>1 352.00</v>
      </c>
      <c r="BD186" s="44" t="str">
        <f t="shared" si="67"/>
        <v>3 858.00</v>
      </c>
      <c r="BE186" s="44" t="str">
        <f t="shared" si="68"/>
        <v>1 355.00</v>
      </c>
      <c r="BF186" s="44" t="str">
        <f t="shared" si="69"/>
        <v>1 355.00</v>
      </c>
      <c r="BG186" s="44" t="str">
        <f t="shared" si="70"/>
        <v>1 355.00</v>
      </c>
      <c r="BH186" s="44" t="str">
        <f t="shared" si="71"/>
        <v>4 065.00</v>
      </c>
      <c r="BI186" s="44" t="str">
        <f t="shared" si="72"/>
        <v>1 355.00</v>
      </c>
      <c r="BJ186" s="44" t="str">
        <f t="shared" si="73"/>
        <v>1 355.00</v>
      </c>
      <c r="BK186" s="44" t="str">
        <f t="shared" si="74"/>
        <v>1 355.00</v>
      </c>
      <c r="BL186" s="44" t="str">
        <f t="shared" si="75"/>
        <v>4 065.00</v>
      </c>
      <c r="BM186" s="44" t="str">
        <f t="shared" si="76"/>
        <v>1 355.00</v>
      </c>
      <c r="BN186" s="44" t="str">
        <f t="shared" si="77"/>
        <v>894.00</v>
      </c>
      <c r="BO186" s="44" t="str">
        <f t="shared" si="78"/>
        <v>461.00</v>
      </c>
      <c r="BP186" s="44" t="str">
        <f t="shared" si="79"/>
        <v>2 710.00</v>
      </c>
      <c r="BQ186" s="44" t="str">
        <f t="shared" si="80"/>
        <v>10 840.00</v>
      </c>
      <c r="BR186" s="44" t="str">
        <f t="shared" si="81"/>
        <v>14 698.00</v>
      </c>
    </row>
    <row r="187" spans="1:70" ht="15" customHeight="1">
      <c r="A187" s="11" t="e">
        <f t="shared" si="88"/>
        <v>#REF!</v>
      </c>
      <c r="B187" s="11">
        <v>6</v>
      </c>
      <c r="C187" s="48">
        <v>3220</v>
      </c>
      <c r="D187" s="5" t="s">
        <v>544</v>
      </c>
      <c r="E187" s="24" t="s">
        <v>1036</v>
      </c>
      <c r="F187" s="25" t="s">
        <v>1037</v>
      </c>
      <c r="G187" s="25"/>
      <c r="H187" s="58" t="s">
        <v>1572</v>
      </c>
      <c r="I187" s="166" t="s">
        <v>1573</v>
      </c>
      <c r="J187" s="75" t="s">
        <v>473</v>
      </c>
      <c r="K187" s="66" t="s">
        <v>1036</v>
      </c>
      <c r="L187" s="66" t="s">
        <v>455</v>
      </c>
      <c r="M187" s="85" t="s">
        <v>455</v>
      </c>
      <c r="N187" s="44"/>
      <c r="O187" s="75" t="s">
        <v>526</v>
      </c>
      <c r="P187" s="66" t="s">
        <v>526</v>
      </c>
      <c r="Q187" s="90" t="s">
        <v>455</v>
      </c>
      <c r="R187" s="90" t="s">
        <v>455</v>
      </c>
      <c r="S187" s="90"/>
      <c r="T187" s="66" t="s">
        <v>859</v>
      </c>
      <c r="U187" s="116" t="s">
        <v>860</v>
      </c>
      <c r="V187" s="66" t="s">
        <v>455</v>
      </c>
      <c r="W187" s="66" t="s">
        <v>455</v>
      </c>
      <c r="X187" s="85"/>
      <c r="Y187" s="85" t="s">
        <v>861</v>
      </c>
      <c r="Z187" s="85" t="s">
        <v>455</v>
      </c>
      <c r="AA187" s="85" t="s">
        <v>455</v>
      </c>
      <c r="AB187" s="85" t="s">
        <v>455</v>
      </c>
      <c r="AC187" s="85"/>
      <c r="AD187" s="66" t="s">
        <v>1544</v>
      </c>
      <c r="AE187" s="119" t="s">
        <v>455</v>
      </c>
      <c r="AF187" s="76" t="s">
        <v>1545</v>
      </c>
      <c r="AG187" s="107" t="s">
        <v>2436</v>
      </c>
      <c r="AH187" s="198">
        <v>2134</v>
      </c>
      <c r="AI187" s="198">
        <v>2125</v>
      </c>
      <c r="AJ187" s="198">
        <v>2173</v>
      </c>
      <c r="AK187" s="199">
        <f t="shared" si="82"/>
        <v>6432</v>
      </c>
      <c r="AL187" s="175">
        <v>2259</v>
      </c>
      <c r="AM187" s="175">
        <v>2259</v>
      </c>
      <c r="AN187" s="175">
        <v>2259</v>
      </c>
      <c r="AO187" s="176">
        <f t="shared" si="83"/>
        <v>6777</v>
      </c>
      <c r="AP187" s="175">
        <v>2259</v>
      </c>
      <c r="AQ187" s="175">
        <v>2259</v>
      </c>
      <c r="AR187" s="175">
        <v>2259</v>
      </c>
      <c r="AS187" s="176">
        <f t="shared" si="84"/>
        <v>6777</v>
      </c>
      <c r="AT187" s="175">
        <v>2259</v>
      </c>
      <c r="AU187" s="177">
        <v>1491</v>
      </c>
      <c r="AV187" s="179">
        <v>768</v>
      </c>
      <c r="AW187" s="178">
        <f t="shared" si="85"/>
        <v>4518</v>
      </c>
      <c r="AX187" s="179">
        <f t="shared" si="86"/>
        <v>18072</v>
      </c>
      <c r="AY187" s="179">
        <f t="shared" si="87"/>
        <v>24504</v>
      </c>
      <c r="BA187" s="44" t="str">
        <f t="shared" si="64"/>
        <v>2 134.00</v>
      </c>
      <c r="BB187" s="44" t="str">
        <f t="shared" si="65"/>
        <v>2 125.00</v>
      </c>
      <c r="BC187" s="44" t="str">
        <f t="shared" si="66"/>
        <v>2 173.00</v>
      </c>
      <c r="BD187" s="44" t="str">
        <f t="shared" si="67"/>
        <v>6 432.00</v>
      </c>
      <c r="BE187" s="44" t="str">
        <f t="shared" si="68"/>
        <v>2 259.00</v>
      </c>
      <c r="BF187" s="44" t="str">
        <f t="shared" si="69"/>
        <v>2 259.00</v>
      </c>
      <c r="BG187" s="44" t="str">
        <f t="shared" si="70"/>
        <v>2 259.00</v>
      </c>
      <c r="BH187" s="44" t="str">
        <f t="shared" si="71"/>
        <v>6 777.00</v>
      </c>
      <c r="BI187" s="44" t="str">
        <f t="shared" si="72"/>
        <v>2 259.00</v>
      </c>
      <c r="BJ187" s="44" t="str">
        <f t="shared" si="73"/>
        <v>2 259.00</v>
      </c>
      <c r="BK187" s="44" t="str">
        <f t="shared" si="74"/>
        <v>2 259.00</v>
      </c>
      <c r="BL187" s="44" t="str">
        <f t="shared" si="75"/>
        <v>6 777.00</v>
      </c>
      <c r="BM187" s="44" t="str">
        <f t="shared" si="76"/>
        <v>2 259.00</v>
      </c>
      <c r="BN187" s="44" t="str">
        <f t="shared" si="77"/>
        <v>1 491.00</v>
      </c>
      <c r="BO187" s="44" t="str">
        <f t="shared" si="78"/>
        <v>768.00</v>
      </c>
      <c r="BP187" s="44" t="str">
        <f t="shared" si="79"/>
        <v>4 518.00</v>
      </c>
      <c r="BQ187" s="44" t="str">
        <f t="shared" si="80"/>
        <v>18 072.00</v>
      </c>
      <c r="BR187" s="44" t="str">
        <f t="shared" si="81"/>
        <v>24 504.00</v>
      </c>
    </row>
    <row r="188" spans="1:70" ht="15" customHeight="1">
      <c r="A188" s="11" t="e">
        <f t="shared" si="88"/>
        <v>#REF!</v>
      </c>
      <c r="B188" s="11">
        <v>6</v>
      </c>
      <c r="C188" s="48">
        <v>3221</v>
      </c>
      <c r="D188" s="5" t="s">
        <v>550</v>
      </c>
      <c r="E188" s="24" t="s">
        <v>1038</v>
      </c>
      <c r="F188" s="15" t="s">
        <v>1039</v>
      </c>
      <c r="G188" s="15"/>
      <c r="H188" s="58" t="s">
        <v>231</v>
      </c>
      <c r="I188" s="166" t="s">
        <v>232</v>
      </c>
      <c r="J188" s="75" t="s">
        <v>1038</v>
      </c>
      <c r="K188" s="66" t="s">
        <v>455</v>
      </c>
      <c r="L188" s="44"/>
      <c r="M188" s="73"/>
      <c r="N188" s="44"/>
      <c r="O188" s="98" t="s">
        <v>526</v>
      </c>
      <c r="P188" s="66" t="s">
        <v>455</v>
      </c>
      <c r="Q188" s="90" t="s">
        <v>455</v>
      </c>
      <c r="R188" s="90" t="s">
        <v>455</v>
      </c>
      <c r="S188" s="90"/>
      <c r="T188" s="66" t="s">
        <v>862</v>
      </c>
      <c r="U188" s="66" t="s">
        <v>455</v>
      </c>
      <c r="V188" s="66" t="s">
        <v>455</v>
      </c>
      <c r="W188" s="66" t="s">
        <v>455</v>
      </c>
      <c r="X188" s="85"/>
      <c r="Y188" s="85" t="s">
        <v>863</v>
      </c>
      <c r="Z188" s="85" t="s">
        <v>455</v>
      </c>
      <c r="AA188" s="85" t="s">
        <v>455</v>
      </c>
      <c r="AB188" s="85" t="s">
        <v>455</v>
      </c>
      <c r="AC188" s="85"/>
      <c r="AD188" s="66" t="s">
        <v>863</v>
      </c>
      <c r="AE188" s="119" t="s">
        <v>455</v>
      </c>
      <c r="AF188" s="76" t="s">
        <v>1546</v>
      </c>
      <c r="AG188" s="107" t="s">
        <v>2058</v>
      </c>
      <c r="AH188" s="198">
        <v>1326</v>
      </c>
      <c r="AI188" s="198">
        <v>1284</v>
      </c>
      <c r="AJ188" s="198">
        <v>1248</v>
      </c>
      <c r="AK188" s="199">
        <f t="shared" si="82"/>
        <v>3858</v>
      </c>
      <c r="AL188" s="175">
        <v>1355</v>
      </c>
      <c r="AM188" s="175">
        <v>1355</v>
      </c>
      <c r="AN188" s="175">
        <v>1355</v>
      </c>
      <c r="AO188" s="176">
        <f t="shared" si="83"/>
        <v>4065</v>
      </c>
      <c r="AP188" s="175">
        <v>1355</v>
      </c>
      <c r="AQ188" s="175">
        <v>1355</v>
      </c>
      <c r="AR188" s="175">
        <v>1355</v>
      </c>
      <c r="AS188" s="176">
        <f t="shared" si="84"/>
        <v>4065</v>
      </c>
      <c r="AT188" s="175">
        <v>1355</v>
      </c>
      <c r="AU188" s="177">
        <v>894</v>
      </c>
      <c r="AV188" s="179">
        <v>461</v>
      </c>
      <c r="AW188" s="178">
        <f t="shared" si="85"/>
        <v>2710</v>
      </c>
      <c r="AX188" s="179">
        <f t="shared" si="86"/>
        <v>10840</v>
      </c>
      <c r="AY188" s="179">
        <f t="shared" si="87"/>
        <v>14698</v>
      </c>
      <c r="BA188" s="44" t="str">
        <f t="shared" si="64"/>
        <v>1 326.00</v>
      </c>
      <c r="BB188" s="44" t="str">
        <f t="shared" si="65"/>
        <v>1 284.00</v>
      </c>
      <c r="BC188" s="44" t="str">
        <f t="shared" si="66"/>
        <v>1 248.00</v>
      </c>
      <c r="BD188" s="44" t="str">
        <f t="shared" si="67"/>
        <v>3 858.00</v>
      </c>
      <c r="BE188" s="44" t="str">
        <f t="shared" si="68"/>
        <v>1 355.00</v>
      </c>
      <c r="BF188" s="44" t="str">
        <f t="shared" si="69"/>
        <v>1 355.00</v>
      </c>
      <c r="BG188" s="44" t="str">
        <f t="shared" si="70"/>
        <v>1 355.00</v>
      </c>
      <c r="BH188" s="44" t="str">
        <f t="shared" si="71"/>
        <v>4 065.00</v>
      </c>
      <c r="BI188" s="44" t="str">
        <f t="shared" si="72"/>
        <v>1 355.00</v>
      </c>
      <c r="BJ188" s="44" t="str">
        <f t="shared" si="73"/>
        <v>1 355.00</v>
      </c>
      <c r="BK188" s="44" t="str">
        <f t="shared" si="74"/>
        <v>1 355.00</v>
      </c>
      <c r="BL188" s="44" t="str">
        <f t="shared" si="75"/>
        <v>4 065.00</v>
      </c>
      <c r="BM188" s="44" t="str">
        <f t="shared" si="76"/>
        <v>1 355.00</v>
      </c>
      <c r="BN188" s="44" t="str">
        <f t="shared" si="77"/>
        <v>894.00</v>
      </c>
      <c r="BO188" s="44" t="str">
        <f t="shared" si="78"/>
        <v>461.00</v>
      </c>
      <c r="BP188" s="44" t="str">
        <f t="shared" si="79"/>
        <v>2 710.00</v>
      </c>
      <c r="BQ188" s="44" t="str">
        <f t="shared" si="80"/>
        <v>10 840.00</v>
      </c>
      <c r="BR188" s="44" t="str">
        <f t="shared" si="81"/>
        <v>14 698.00</v>
      </c>
    </row>
    <row r="189" spans="1:70" ht="15" customHeight="1">
      <c r="A189" s="11" t="e">
        <f t="shared" si="88"/>
        <v>#REF!</v>
      </c>
      <c r="B189" s="11">
        <v>6</v>
      </c>
      <c r="C189" s="48">
        <v>3222</v>
      </c>
      <c r="D189" s="5" t="s">
        <v>1486</v>
      </c>
      <c r="E189" s="24" t="s">
        <v>1040</v>
      </c>
      <c r="F189" s="25" t="s">
        <v>1041</v>
      </c>
      <c r="G189" s="25"/>
      <c r="H189" s="58" t="s">
        <v>233</v>
      </c>
      <c r="I189" s="166" t="s">
        <v>234</v>
      </c>
      <c r="J189" s="75" t="s">
        <v>1040</v>
      </c>
      <c r="K189" s="66" t="s">
        <v>455</v>
      </c>
      <c r="L189" s="44"/>
      <c r="M189" s="73"/>
      <c r="N189" s="44"/>
      <c r="O189" s="75" t="s">
        <v>526</v>
      </c>
      <c r="P189" s="66"/>
      <c r="Q189" s="90" t="s">
        <v>455</v>
      </c>
      <c r="R189" s="90" t="s">
        <v>455</v>
      </c>
      <c r="S189" s="90"/>
      <c r="T189" s="66" t="s">
        <v>864</v>
      </c>
      <c r="U189" s="66" t="s">
        <v>865</v>
      </c>
      <c r="V189" s="66" t="s">
        <v>455</v>
      </c>
      <c r="W189" s="66" t="s">
        <v>455</v>
      </c>
      <c r="X189" s="85"/>
      <c r="Y189" s="85" t="s">
        <v>866</v>
      </c>
      <c r="Z189" s="85" t="s">
        <v>455</v>
      </c>
      <c r="AA189" s="85" t="s">
        <v>455</v>
      </c>
      <c r="AB189" s="85" t="s">
        <v>455</v>
      </c>
      <c r="AC189" s="85"/>
      <c r="AD189" s="107">
        <v>1831207055061</v>
      </c>
      <c r="AE189" s="119" t="s">
        <v>455</v>
      </c>
      <c r="AF189" s="76" t="s">
        <v>1547</v>
      </c>
      <c r="AG189" s="107" t="s">
        <v>2585</v>
      </c>
      <c r="AH189" s="198">
        <v>1918.6</v>
      </c>
      <c r="AI189" s="198">
        <v>1915.8</v>
      </c>
      <c r="AJ189" s="198">
        <v>1955.6</v>
      </c>
      <c r="AK189" s="199">
        <f t="shared" si="82"/>
        <v>5790</v>
      </c>
      <c r="AL189" s="175">
        <v>2033</v>
      </c>
      <c r="AM189" s="175">
        <v>2033</v>
      </c>
      <c r="AN189" s="175">
        <v>2033</v>
      </c>
      <c r="AO189" s="176">
        <f t="shared" si="83"/>
        <v>6099</v>
      </c>
      <c r="AP189" s="175">
        <v>2033</v>
      </c>
      <c r="AQ189" s="175">
        <v>2033</v>
      </c>
      <c r="AR189" s="175">
        <v>2033</v>
      </c>
      <c r="AS189" s="176">
        <f t="shared" si="84"/>
        <v>6099</v>
      </c>
      <c r="AT189" s="175">
        <v>2033</v>
      </c>
      <c r="AU189" s="177">
        <v>1342</v>
      </c>
      <c r="AV189" s="179">
        <v>691</v>
      </c>
      <c r="AW189" s="178">
        <f t="shared" si="85"/>
        <v>4066</v>
      </c>
      <c r="AX189" s="179">
        <f t="shared" si="86"/>
        <v>16264</v>
      </c>
      <c r="AY189" s="179">
        <f t="shared" si="87"/>
        <v>22054</v>
      </c>
      <c r="BA189" s="44" t="str">
        <f t="shared" si="64"/>
        <v>1 918.60</v>
      </c>
      <c r="BB189" s="44" t="str">
        <f t="shared" si="65"/>
        <v>1 915.80</v>
      </c>
      <c r="BC189" s="44" t="str">
        <f t="shared" si="66"/>
        <v>1 955.60</v>
      </c>
      <c r="BD189" s="44" t="str">
        <f t="shared" si="67"/>
        <v>5 790.00</v>
      </c>
      <c r="BE189" s="44" t="str">
        <f t="shared" si="68"/>
        <v>2 033.00</v>
      </c>
      <c r="BF189" s="44" t="str">
        <f t="shared" si="69"/>
        <v>2 033.00</v>
      </c>
      <c r="BG189" s="44" t="str">
        <f t="shared" si="70"/>
        <v>2 033.00</v>
      </c>
      <c r="BH189" s="44" t="str">
        <f t="shared" si="71"/>
        <v>6 099.00</v>
      </c>
      <c r="BI189" s="44" t="str">
        <f t="shared" si="72"/>
        <v>2 033.00</v>
      </c>
      <c r="BJ189" s="44" t="str">
        <f t="shared" si="73"/>
        <v>2 033.00</v>
      </c>
      <c r="BK189" s="44" t="str">
        <f t="shared" si="74"/>
        <v>2 033.00</v>
      </c>
      <c r="BL189" s="44" t="str">
        <f t="shared" si="75"/>
        <v>6 099.00</v>
      </c>
      <c r="BM189" s="44" t="str">
        <f t="shared" si="76"/>
        <v>2 033.00</v>
      </c>
      <c r="BN189" s="44" t="str">
        <f t="shared" si="77"/>
        <v>1 342.00</v>
      </c>
      <c r="BO189" s="44" t="str">
        <f t="shared" si="78"/>
        <v>691.00</v>
      </c>
      <c r="BP189" s="44" t="str">
        <f t="shared" si="79"/>
        <v>4 066.00</v>
      </c>
      <c r="BQ189" s="44" t="str">
        <f t="shared" si="80"/>
        <v>16 264.00</v>
      </c>
      <c r="BR189" s="44" t="str">
        <f t="shared" si="81"/>
        <v>22 054.00</v>
      </c>
    </row>
    <row r="190" spans="1:70" ht="15" customHeight="1">
      <c r="A190" s="11" t="e">
        <f t="shared" si="88"/>
        <v>#REF!</v>
      </c>
      <c r="B190" s="11">
        <v>6</v>
      </c>
      <c r="C190" s="48">
        <v>3223</v>
      </c>
      <c r="D190" s="7" t="s">
        <v>570</v>
      </c>
      <c r="E190" s="28" t="s">
        <v>1042</v>
      </c>
      <c r="F190" s="167" t="s">
        <v>1043</v>
      </c>
      <c r="G190" s="167"/>
      <c r="H190" s="58" t="s">
        <v>235</v>
      </c>
      <c r="I190" s="168" t="s">
        <v>236</v>
      </c>
      <c r="J190" s="75" t="s">
        <v>1042</v>
      </c>
      <c r="K190" s="66" t="s">
        <v>474</v>
      </c>
      <c r="L190" s="44"/>
      <c r="M190" s="73"/>
      <c r="N190" s="44"/>
      <c r="O190" s="75" t="s">
        <v>524</v>
      </c>
      <c r="P190" s="75" t="s">
        <v>524</v>
      </c>
      <c r="Q190" s="75" t="s">
        <v>455</v>
      </c>
      <c r="R190" s="90" t="s">
        <v>455</v>
      </c>
      <c r="S190" s="90"/>
      <c r="T190" s="66" t="s">
        <v>867</v>
      </c>
      <c r="U190" s="66" t="s">
        <v>868</v>
      </c>
      <c r="V190" s="66" t="s">
        <v>455</v>
      </c>
      <c r="W190" s="66" t="s">
        <v>455</v>
      </c>
      <c r="X190" s="85"/>
      <c r="Y190" s="85" t="s">
        <v>869</v>
      </c>
      <c r="Z190" s="85" t="s">
        <v>455</v>
      </c>
      <c r="AA190" s="85" t="s">
        <v>455</v>
      </c>
      <c r="AB190" s="85" t="s">
        <v>455</v>
      </c>
      <c r="AC190" s="85"/>
      <c r="AD190" s="107">
        <v>2551030054710</v>
      </c>
      <c r="AE190" s="75" t="s">
        <v>1548</v>
      </c>
      <c r="AF190" s="119" t="s">
        <v>455</v>
      </c>
      <c r="AG190" s="129" t="s">
        <v>2606</v>
      </c>
      <c r="AH190" s="198">
        <v>3215</v>
      </c>
      <c r="AI190" s="198">
        <v>3191</v>
      </c>
      <c r="AJ190" s="198">
        <v>3242</v>
      </c>
      <c r="AK190" s="199">
        <f t="shared" si="82"/>
        <v>9648</v>
      </c>
      <c r="AL190" s="175">
        <v>3386</v>
      </c>
      <c r="AM190" s="175">
        <v>3386</v>
      </c>
      <c r="AN190" s="175">
        <v>3386</v>
      </c>
      <c r="AO190" s="176">
        <f t="shared" si="83"/>
        <v>10158</v>
      </c>
      <c r="AP190" s="175">
        <v>3386</v>
      </c>
      <c r="AQ190" s="175">
        <v>3386</v>
      </c>
      <c r="AR190" s="175">
        <v>3386</v>
      </c>
      <c r="AS190" s="176">
        <f t="shared" si="84"/>
        <v>10158</v>
      </c>
      <c r="AT190" s="175">
        <v>3386</v>
      </c>
      <c r="AU190" s="177">
        <v>2235</v>
      </c>
      <c r="AV190" s="179">
        <v>1151</v>
      </c>
      <c r="AW190" s="178">
        <f t="shared" si="85"/>
        <v>6772</v>
      </c>
      <c r="AX190" s="179">
        <f t="shared" si="86"/>
        <v>27088</v>
      </c>
      <c r="AY190" s="179">
        <f t="shared" si="87"/>
        <v>36736</v>
      </c>
      <c r="BA190" s="44" t="str">
        <f t="shared" si="64"/>
        <v>3 215.00</v>
      </c>
      <c r="BB190" s="44" t="str">
        <f t="shared" si="65"/>
        <v>3 191.00</v>
      </c>
      <c r="BC190" s="44" t="str">
        <f t="shared" si="66"/>
        <v>3 242.00</v>
      </c>
      <c r="BD190" s="44" t="str">
        <f t="shared" si="67"/>
        <v>9 648.00</v>
      </c>
      <c r="BE190" s="44" t="str">
        <f t="shared" si="68"/>
        <v>3 386.00</v>
      </c>
      <c r="BF190" s="44" t="str">
        <f t="shared" si="69"/>
        <v>3 386.00</v>
      </c>
      <c r="BG190" s="44" t="str">
        <f t="shared" si="70"/>
        <v>3 386.00</v>
      </c>
      <c r="BH190" s="44" t="str">
        <f t="shared" si="71"/>
        <v>10 158.00</v>
      </c>
      <c r="BI190" s="44" t="str">
        <f t="shared" si="72"/>
        <v>3 386.00</v>
      </c>
      <c r="BJ190" s="44" t="str">
        <f t="shared" si="73"/>
        <v>3 386.00</v>
      </c>
      <c r="BK190" s="44" t="str">
        <f t="shared" si="74"/>
        <v>3 386.00</v>
      </c>
      <c r="BL190" s="44" t="str">
        <f t="shared" si="75"/>
        <v>10 158.00</v>
      </c>
      <c r="BM190" s="44" t="str">
        <f t="shared" si="76"/>
        <v>3 386.00</v>
      </c>
      <c r="BN190" s="44" t="str">
        <f t="shared" si="77"/>
        <v>2 235.00</v>
      </c>
      <c r="BO190" s="44" t="str">
        <f t="shared" si="78"/>
        <v>1 151.00</v>
      </c>
      <c r="BP190" s="44" t="str">
        <f t="shared" si="79"/>
        <v>6 772.00</v>
      </c>
      <c r="BQ190" s="44" t="str">
        <f t="shared" si="80"/>
        <v>27 088.00</v>
      </c>
      <c r="BR190" s="44" t="str">
        <f t="shared" si="81"/>
        <v>36 736.00</v>
      </c>
    </row>
    <row r="191" spans="1:70" ht="15" customHeight="1">
      <c r="A191" s="11" t="e">
        <f t="shared" si="88"/>
        <v>#REF!</v>
      </c>
      <c r="B191" s="11">
        <v>6</v>
      </c>
      <c r="C191" s="48">
        <v>3224</v>
      </c>
      <c r="D191" s="5" t="s">
        <v>1502</v>
      </c>
      <c r="E191" s="24" t="s">
        <v>1044</v>
      </c>
      <c r="F191" s="25" t="s">
        <v>1045</v>
      </c>
      <c r="G191" s="25"/>
      <c r="H191" s="58" t="s">
        <v>237</v>
      </c>
      <c r="I191" s="166" t="s">
        <v>238</v>
      </c>
      <c r="J191" s="75" t="s">
        <v>475</v>
      </c>
      <c r="K191" s="66" t="s">
        <v>455</v>
      </c>
      <c r="L191" s="44"/>
      <c r="M191" s="73"/>
      <c r="N191" s="44"/>
      <c r="O191" s="75" t="s">
        <v>526</v>
      </c>
      <c r="P191" s="66" t="s">
        <v>455</v>
      </c>
      <c r="Q191" s="90" t="s">
        <v>455</v>
      </c>
      <c r="R191" s="90" t="s">
        <v>455</v>
      </c>
      <c r="S191" s="90"/>
      <c r="T191" s="66" t="s">
        <v>870</v>
      </c>
      <c r="U191" s="66" t="s">
        <v>455</v>
      </c>
      <c r="V191" s="66" t="s">
        <v>455</v>
      </c>
      <c r="W191" s="66" t="s">
        <v>455</v>
      </c>
      <c r="X191" s="85"/>
      <c r="Y191" s="85" t="s">
        <v>871</v>
      </c>
      <c r="Z191" s="85" t="s">
        <v>455</v>
      </c>
      <c r="AA191" s="85" t="s">
        <v>455</v>
      </c>
      <c r="AB191" s="85" t="s">
        <v>455</v>
      </c>
      <c r="AC191" s="85"/>
      <c r="AD191" s="107">
        <v>1731223052131</v>
      </c>
      <c r="AE191" s="131" t="s">
        <v>455</v>
      </c>
      <c r="AF191" s="76" t="s">
        <v>1549</v>
      </c>
      <c r="AG191" s="107" t="s">
        <v>2585</v>
      </c>
      <c r="AH191" s="198">
        <v>1930</v>
      </c>
      <c r="AI191" s="198">
        <v>2017.8</v>
      </c>
      <c r="AJ191" s="198">
        <v>1842.2</v>
      </c>
      <c r="AK191" s="199">
        <f t="shared" si="82"/>
        <v>5790</v>
      </c>
      <c r="AL191" s="175">
        <v>2033</v>
      </c>
      <c r="AM191" s="175">
        <v>2033</v>
      </c>
      <c r="AN191" s="175">
        <v>2033</v>
      </c>
      <c r="AO191" s="176">
        <f t="shared" si="83"/>
        <v>6099</v>
      </c>
      <c r="AP191" s="175">
        <v>2033</v>
      </c>
      <c r="AQ191" s="175">
        <v>2033</v>
      </c>
      <c r="AR191" s="175">
        <v>2033</v>
      </c>
      <c r="AS191" s="176">
        <f t="shared" si="84"/>
        <v>6099</v>
      </c>
      <c r="AT191" s="175">
        <v>2033</v>
      </c>
      <c r="AU191" s="177">
        <v>1342</v>
      </c>
      <c r="AV191" s="179">
        <v>691</v>
      </c>
      <c r="AW191" s="178">
        <f t="shared" si="85"/>
        <v>4066</v>
      </c>
      <c r="AX191" s="179">
        <f t="shared" si="86"/>
        <v>16264</v>
      </c>
      <c r="AY191" s="179">
        <f t="shared" si="87"/>
        <v>22054</v>
      </c>
      <c r="BA191" s="44" t="str">
        <f t="shared" si="64"/>
        <v>1 930.00</v>
      </c>
      <c r="BB191" s="44" t="str">
        <f t="shared" si="65"/>
        <v>2 017.80</v>
      </c>
      <c r="BC191" s="44" t="str">
        <f t="shared" si="66"/>
        <v>1 842.20</v>
      </c>
      <c r="BD191" s="44" t="str">
        <f t="shared" si="67"/>
        <v>5 790.00</v>
      </c>
      <c r="BE191" s="44" t="str">
        <f t="shared" si="68"/>
        <v>2 033.00</v>
      </c>
      <c r="BF191" s="44" t="str">
        <f t="shared" si="69"/>
        <v>2 033.00</v>
      </c>
      <c r="BG191" s="44" t="str">
        <f t="shared" si="70"/>
        <v>2 033.00</v>
      </c>
      <c r="BH191" s="44" t="str">
        <f t="shared" si="71"/>
        <v>6 099.00</v>
      </c>
      <c r="BI191" s="44" t="str">
        <f t="shared" si="72"/>
        <v>2 033.00</v>
      </c>
      <c r="BJ191" s="44" t="str">
        <f t="shared" si="73"/>
        <v>2 033.00</v>
      </c>
      <c r="BK191" s="44" t="str">
        <f t="shared" si="74"/>
        <v>2 033.00</v>
      </c>
      <c r="BL191" s="44" t="str">
        <f t="shared" si="75"/>
        <v>6 099.00</v>
      </c>
      <c r="BM191" s="44" t="str">
        <f t="shared" si="76"/>
        <v>2 033.00</v>
      </c>
      <c r="BN191" s="44" t="str">
        <f t="shared" si="77"/>
        <v>1 342.00</v>
      </c>
      <c r="BO191" s="44" t="str">
        <f t="shared" si="78"/>
        <v>691.00</v>
      </c>
      <c r="BP191" s="44" t="str">
        <f t="shared" si="79"/>
        <v>4 066.00</v>
      </c>
      <c r="BQ191" s="44" t="str">
        <f t="shared" si="80"/>
        <v>16 264.00</v>
      </c>
      <c r="BR191" s="44" t="str">
        <f t="shared" si="81"/>
        <v>22 054.00</v>
      </c>
    </row>
    <row r="192" spans="1:70" ht="15" customHeight="1">
      <c r="A192" s="11" t="e">
        <f t="shared" si="88"/>
        <v>#REF!</v>
      </c>
      <c r="B192" s="11">
        <v>6</v>
      </c>
      <c r="C192" s="48">
        <v>3225</v>
      </c>
      <c r="D192" s="5" t="s">
        <v>1488</v>
      </c>
      <c r="E192" s="24" t="s">
        <v>1046</v>
      </c>
      <c r="F192" s="25" t="s">
        <v>1047</v>
      </c>
      <c r="G192" s="25"/>
      <c r="H192" s="58" t="s">
        <v>239</v>
      </c>
      <c r="I192" s="166" t="s">
        <v>240</v>
      </c>
      <c r="J192" s="75" t="s">
        <v>1046</v>
      </c>
      <c r="K192" s="66" t="s">
        <v>455</v>
      </c>
      <c r="L192" s="44"/>
      <c r="M192" s="73"/>
      <c r="N192" s="44"/>
      <c r="O192" s="75" t="s">
        <v>526</v>
      </c>
      <c r="P192" s="66" t="s">
        <v>455</v>
      </c>
      <c r="Q192" s="90" t="s">
        <v>455</v>
      </c>
      <c r="R192" s="90" t="s">
        <v>455</v>
      </c>
      <c r="S192" s="90"/>
      <c r="T192" s="66" t="s">
        <v>872</v>
      </c>
      <c r="U192" s="66" t="s">
        <v>455</v>
      </c>
      <c r="V192" s="66" t="s">
        <v>455</v>
      </c>
      <c r="W192" s="66" t="s">
        <v>455</v>
      </c>
      <c r="X192" s="85"/>
      <c r="Y192" s="85" t="s">
        <v>873</v>
      </c>
      <c r="Z192" s="85" t="s">
        <v>455</v>
      </c>
      <c r="AA192" s="85" t="s">
        <v>455</v>
      </c>
      <c r="AB192" s="85" t="s">
        <v>455</v>
      </c>
      <c r="AC192" s="85"/>
      <c r="AD192" s="107">
        <v>2850517055063</v>
      </c>
      <c r="AE192" s="131" t="s">
        <v>455</v>
      </c>
      <c r="AF192" s="76" t="s">
        <v>1550</v>
      </c>
      <c r="AG192" s="107" t="s">
        <v>2585</v>
      </c>
      <c r="AH192" s="198">
        <v>2685</v>
      </c>
      <c r="AI192" s="198">
        <v>0</v>
      </c>
      <c r="AJ192" s="198">
        <v>1173</v>
      </c>
      <c r="AK192" s="199">
        <f t="shared" si="82"/>
        <v>3858</v>
      </c>
      <c r="AL192" s="175">
        <v>1355</v>
      </c>
      <c r="AM192" s="175">
        <v>1355</v>
      </c>
      <c r="AN192" s="175">
        <v>1355</v>
      </c>
      <c r="AO192" s="176">
        <f t="shared" si="83"/>
        <v>4065</v>
      </c>
      <c r="AP192" s="175">
        <v>1355</v>
      </c>
      <c r="AQ192" s="175">
        <v>1355</v>
      </c>
      <c r="AR192" s="175">
        <v>1355</v>
      </c>
      <c r="AS192" s="176">
        <f t="shared" si="84"/>
        <v>4065</v>
      </c>
      <c r="AT192" s="175">
        <v>1355</v>
      </c>
      <c r="AU192" s="177">
        <v>894</v>
      </c>
      <c r="AV192" s="179">
        <v>461</v>
      </c>
      <c r="AW192" s="178">
        <f t="shared" si="85"/>
        <v>2710</v>
      </c>
      <c r="AX192" s="179">
        <f t="shared" si="86"/>
        <v>10840</v>
      </c>
      <c r="AY192" s="179">
        <f t="shared" si="87"/>
        <v>14698</v>
      </c>
      <c r="BA192" s="44" t="str">
        <f aca="true" t="shared" si="89" ref="BA192:BA255">FIXED(AH192)</f>
        <v>2 685.00</v>
      </c>
      <c r="BB192" s="44" t="str">
        <f aca="true" t="shared" si="90" ref="BB192:BB255">FIXED(AI192)</f>
        <v>0.00</v>
      </c>
      <c r="BC192" s="44" t="str">
        <f aca="true" t="shared" si="91" ref="BC192:BC255">FIXED(AJ192)</f>
        <v>1 173.00</v>
      </c>
      <c r="BD192" s="44" t="str">
        <f aca="true" t="shared" si="92" ref="BD192:BD255">FIXED(AK192)</f>
        <v>3 858.00</v>
      </c>
      <c r="BE192" s="44" t="str">
        <f aca="true" t="shared" si="93" ref="BE192:BE255">FIXED(AL192)</f>
        <v>1 355.00</v>
      </c>
      <c r="BF192" s="44" t="str">
        <f aca="true" t="shared" si="94" ref="BF192:BF255">FIXED(AM192)</f>
        <v>1 355.00</v>
      </c>
      <c r="BG192" s="44" t="str">
        <f aca="true" t="shared" si="95" ref="BG192:BG255">FIXED(AN192)</f>
        <v>1 355.00</v>
      </c>
      <c r="BH192" s="44" t="str">
        <f aca="true" t="shared" si="96" ref="BH192:BH255">FIXED(AO192)</f>
        <v>4 065.00</v>
      </c>
      <c r="BI192" s="44" t="str">
        <f aca="true" t="shared" si="97" ref="BI192:BI255">FIXED(AP192)</f>
        <v>1 355.00</v>
      </c>
      <c r="BJ192" s="44" t="str">
        <f aca="true" t="shared" si="98" ref="BJ192:BJ255">FIXED(AQ192)</f>
        <v>1 355.00</v>
      </c>
      <c r="BK192" s="44" t="str">
        <f aca="true" t="shared" si="99" ref="BK192:BK255">FIXED(AR192)</f>
        <v>1 355.00</v>
      </c>
      <c r="BL192" s="44" t="str">
        <f aca="true" t="shared" si="100" ref="BL192:BL255">FIXED(AS192)</f>
        <v>4 065.00</v>
      </c>
      <c r="BM192" s="44" t="str">
        <f aca="true" t="shared" si="101" ref="BM192:BM255">FIXED(AT192)</f>
        <v>1 355.00</v>
      </c>
      <c r="BN192" s="44" t="str">
        <f aca="true" t="shared" si="102" ref="BN192:BN255">FIXED(AU192)</f>
        <v>894.00</v>
      </c>
      <c r="BO192" s="44" t="str">
        <f aca="true" t="shared" si="103" ref="BO192:BO255">FIXED(AV192)</f>
        <v>461.00</v>
      </c>
      <c r="BP192" s="44" t="str">
        <f aca="true" t="shared" si="104" ref="BP192:BP255">FIXED(AW192)</f>
        <v>2 710.00</v>
      </c>
      <c r="BQ192" s="44" t="str">
        <f aca="true" t="shared" si="105" ref="BQ192:BQ255">FIXED(AX192)</f>
        <v>10 840.00</v>
      </c>
      <c r="BR192" s="44" t="str">
        <f aca="true" t="shared" si="106" ref="BR192:BR255">FIXED(AY192)</f>
        <v>14 698.00</v>
      </c>
    </row>
    <row r="193" spans="1:70" ht="15" customHeight="1">
      <c r="A193" s="11" t="e">
        <f t="shared" si="88"/>
        <v>#REF!</v>
      </c>
      <c r="B193" s="11">
        <v>6</v>
      </c>
      <c r="C193" s="48">
        <v>3227</v>
      </c>
      <c r="D193" s="5" t="s">
        <v>1504</v>
      </c>
      <c r="E193" s="39" t="s">
        <v>1048</v>
      </c>
      <c r="F193" s="40" t="s">
        <v>1049</v>
      </c>
      <c r="G193" s="40"/>
      <c r="H193" s="58" t="s">
        <v>241</v>
      </c>
      <c r="I193" s="94" t="s">
        <v>242</v>
      </c>
      <c r="J193" s="75" t="s">
        <v>1048</v>
      </c>
      <c r="K193" s="66" t="s">
        <v>455</v>
      </c>
      <c r="L193" s="89"/>
      <c r="M193" s="104"/>
      <c r="N193" s="89"/>
      <c r="O193" s="75" t="s">
        <v>524</v>
      </c>
      <c r="P193" s="66" t="s">
        <v>455</v>
      </c>
      <c r="Q193" s="90" t="s">
        <v>455</v>
      </c>
      <c r="R193" s="90" t="s">
        <v>455</v>
      </c>
      <c r="S193" s="90"/>
      <c r="T193" s="66" t="s">
        <v>874</v>
      </c>
      <c r="U193" s="66" t="s">
        <v>455</v>
      </c>
      <c r="V193" s="66" t="s">
        <v>455</v>
      </c>
      <c r="W193" s="66" t="s">
        <v>455</v>
      </c>
      <c r="X193" s="85"/>
      <c r="Y193" s="85" t="s">
        <v>875</v>
      </c>
      <c r="Z193" s="85" t="s">
        <v>455</v>
      </c>
      <c r="AA193" s="85" t="s">
        <v>455</v>
      </c>
      <c r="AB193" s="85" t="s">
        <v>455</v>
      </c>
      <c r="AC193" s="85"/>
      <c r="AD193" s="107">
        <v>2700310441522</v>
      </c>
      <c r="AE193" s="131" t="s">
        <v>455</v>
      </c>
      <c r="AF193" s="76" t="s">
        <v>1117</v>
      </c>
      <c r="AG193" s="107" t="s">
        <v>2585</v>
      </c>
      <c r="AH193" s="198">
        <v>2430.8</v>
      </c>
      <c r="AI193" s="198">
        <v>1994</v>
      </c>
      <c r="AJ193" s="198">
        <v>1365.2</v>
      </c>
      <c r="AK193" s="199">
        <f t="shared" si="82"/>
        <v>5790</v>
      </c>
      <c r="AL193" s="175">
        <v>2033</v>
      </c>
      <c r="AM193" s="175">
        <v>2033</v>
      </c>
      <c r="AN193" s="175">
        <v>2033</v>
      </c>
      <c r="AO193" s="176">
        <f t="shared" si="83"/>
        <v>6099</v>
      </c>
      <c r="AP193" s="175">
        <v>2033</v>
      </c>
      <c r="AQ193" s="175">
        <v>2033</v>
      </c>
      <c r="AR193" s="175">
        <v>2033</v>
      </c>
      <c r="AS193" s="176">
        <f t="shared" si="84"/>
        <v>6099</v>
      </c>
      <c r="AT193" s="175">
        <v>2033</v>
      </c>
      <c r="AU193" s="177">
        <v>1342</v>
      </c>
      <c r="AV193" s="179">
        <v>691</v>
      </c>
      <c r="AW193" s="178">
        <f t="shared" si="85"/>
        <v>4066</v>
      </c>
      <c r="AX193" s="179">
        <f t="shared" si="86"/>
        <v>16264</v>
      </c>
      <c r="AY193" s="179">
        <f t="shared" si="87"/>
        <v>22054</v>
      </c>
      <c r="BA193" s="44" t="str">
        <f t="shared" si="89"/>
        <v>2 430.80</v>
      </c>
      <c r="BB193" s="44" t="str">
        <f t="shared" si="90"/>
        <v>1 994.00</v>
      </c>
      <c r="BC193" s="44" t="str">
        <f t="shared" si="91"/>
        <v>1 365.20</v>
      </c>
      <c r="BD193" s="44" t="str">
        <f t="shared" si="92"/>
        <v>5 790.00</v>
      </c>
      <c r="BE193" s="44" t="str">
        <f t="shared" si="93"/>
        <v>2 033.00</v>
      </c>
      <c r="BF193" s="44" t="str">
        <f t="shared" si="94"/>
        <v>2 033.00</v>
      </c>
      <c r="BG193" s="44" t="str">
        <f t="shared" si="95"/>
        <v>2 033.00</v>
      </c>
      <c r="BH193" s="44" t="str">
        <f t="shared" si="96"/>
        <v>6 099.00</v>
      </c>
      <c r="BI193" s="44" t="str">
        <f t="shared" si="97"/>
        <v>2 033.00</v>
      </c>
      <c r="BJ193" s="44" t="str">
        <f t="shared" si="98"/>
        <v>2 033.00</v>
      </c>
      <c r="BK193" s="44" t="str">
        <f t="shared" si="99"/>
        <v>2 033.00</v>
      </c>
      <c r="BL193" s="44" t="str">
        <f t="shared" si="100"/>
        <v>6 099.00</v>
      </c>
      <c r="BM193" s="44" t="str">
        <f t="shared" si="101"/>
        <v>2 033.00</v>
      </c>
      <c r="BN193" s="44" t="str">
        <f t="shared" si="102"/>
        <v>1 342.00</v>
      </c>
      <c r="BO193" s="44" t="str">
        <f t="shared" si="103"/>
        <v>691.00</v>
      </c>
      <c r="BP193" s="44" t="str">
        <f t="shared" si="104"/>
        <v>4 066.00</v>
      </c>
      <c r="BQ193" s="44" t="str">
        <f t="shared" si="105"/>
        <v>16 264.00</v>
      </c>
      <c r="BR193" s="44" t="str">
        <f t="shared" si="106"/>
        <v>22 054.00</v>
      </c>
    </row>
    <row r="194" spans="1:70" ht="15" customHeight="1">
      <c r="A194" s="11" t="e">
        <f t="shared" si="88"/>
        <v>#REF!</v>
      </c>
      <c r="B194" s="11">
        <v>6</v>
      </c>
      <c r="C194" s="48">
        <v>3228</v>
      </c>
      <c r="D194" s="5" t="s">
        <v>1503</v>
      </c>
      <c r="E194" s="39" t="s">
        <v>1050</v>
      </c>
      <c r="F194" s="40" t="s">
        <v>1051</v>
      </c>
      <c r="G194" s="40" t="s">
        <v>2047</v>
      </c>
      <c r="H194" s="58" t="s">
        <v>243</v>
      </c>
      <c r="I194" s="94" t="s">
        <v>244</v>
      </c>
      <c r="J194" s="75" t="s">
        <v>476</v>
      </c>
      <c r="K194" s="66" t="s">
        <v>455</v>
      </c>
      <c r="L194" s="89"/>
      <c r="M194" s="104"/>
      <c r="N194" s="89"/>
      <c r="O194" s="75" t="s">
        <v>526</v>
      </c>
      <c r="P194" s="66" t="s">
        <v>455</v>
      </c>
      <c r="Q194" s="90" t="s">
        <v>455</v>
      </c>
      <c r="R194" s="90" t="s">
        <v>455</v>
      </c>
      <c r="S194" s="90"/>
      <c r="T194" s="66" t="s">
        <v>876</v>
      </c>
      <c r="U194" s="66" t="s">
        <v>455</v>
      </c>
      <c r="V194" s="66" t="s">
        <v>455</v>
      </c>
      <c r="W194" s="66" t="s">
        <v>455</v>
      </c>
      <c r="X194" s="85"/>
      <c r="Y194" s="85" t="s">
        <v>877</v>
      </c>
      <c r="Z194" s="85" t="s">
        <v>455</v>
      </c>
      <c r="AA194" s="85" t="s">
        <v>455</v>
      </c>
      <c r="AB194" s="85" t="s">
        <v>455</v>
      </c>
      <c r="AC194" s="85"/>
      <c r="AD194" s="107">
        <v>1761024051090</v>
      </c>
      <c r="AE194" s="131" t="s">
        <v>455</v>
      </c>
      <c r="AF194" s="76" t="s">
        <v>1118</v>
      </c>
      <c r="AG194" s="107" t="s">
        <v>2585</v>
      </c>
      <c r="AH194" s="198">
        <v>1608</v>
      </c>
      <c r="AI194" s="198">
        <v>1606</v>
      </c>
      <c r="AJ194" s="198">
        <v>1610</v>
      </c>
      <c r="AK194" s="199">
        <f t="shared" si="82"/>
        <v>4824</v>
      </c>
      <c r="AL194" s="175">
        <v>1693</v>
      </c>
      <c r="AM194" s="175">
        <v>1693</v>
      </c>
      <c r="AN194" s="175">
        <v>1693</v>
      </c>
      <c r="AO194" s="176">
        <f t="shared" si="83"/>
        <v>5079</v>
      </c>
      <c r="AP194" s="175">
        <v>1693</v>
      </c>
      <c r="AQ194" s="175">
        <v>1693</v>
      </c>
      <c r="AR194" s="175">
        <v>1693</v>
      </c>
      <c r="AS194" s="176">
        <f t="shared" si="84"/>
        <v>5079</v>
      </c>
      <c r="AT194" s="175">
        <v>1693</v>
      </c>
      <c r="AU194" s="177">
        <v>1117</v>
      </c>
      <c r="AV194" s="179">
        <v>576</v>
      </c>
      <c r="AW194" s="178">
        <f t="shared" si="85"/>
        <v>3386</v>
      </c>
      <c r="AX194" s="179">
        <f t="shared" si="86"/>
        <v>13544</v>
      </c>
      <c r="AY194" s="179">
        <f t="shared" si="87"/>
        <v>18368</v>
      </c>
      <c r="BA194" s="44" t="str">
        <f t="shared" si="89"/>
        <v>1 608.00</v>
      </c>
      <c r="BB194" s="44" t="str">
        <f t="shared" si="90"/>
        <v>1 606.00</v>
      </c>
      <c r="BC194" s="44" t="str">
        <f t="shared" si="91"/>
        <v>1 610.00</v>
      </c>
      <c r="BD194" s="44" t="str">
        <f t="shared" si="92"/>
        <v>4 824.00</v>
      </c>
      <c r="BE194" s="44" t="str">
        <f t="shared" si="93"/>
        <v>1 693.00</v>
      </c>
      <c r="BF194" s="44" t="str">
        <f t="shared" si="94"/>
        <v>1 693.00</v>
      </c>
      <c r="BG194" s="44" t="str">
        <f t="shared" si="95"/>
        <v>1 693.00</v>
      </c>
      <c r="BH194" s="44" t="str">
        <f t="shared" si="96"/>
        <v>5 079.00</v>
      </c>
      <c r="BI194" s="44" t="str">
        <f t="shared" si="97"/>
        <v>1 693.00</v>
      </c>
      <c r="BJ194" s="44" t="str">
        <f t="shared" si="98"/>
        <v>1 693.00</v>
      </c>
      <c r="BK194" s="44" t="str">
        <f t="shared" si="99"/>
        <v>1 693.00</v>
      </c>
      <c r="BL194" s="44" t="str">
        <f t="shared" si="100"/>
        <v>5 079.00</v>
      </c>
      <c r="BM194" s="44" t="str">
        <f t="shared" si="101"/>
        <v>1 693.00</v>
      </c>
      <c r="BN194" s="44" t="str">
        <f t="shared" si="102"/>
        <v>1 117.00</v>
      </c>
      <c r="BO194" s="44" t="str">
        <f t="shared" si="103"/>
        <v>576.00</v>
      </c>
      <c r="BP194" s="44" t="str">
        <f t="shared" si="104"/>
        <v>3 386.00</v>
      </c>
      <c r="BQ194" s="44" t="str">
        <f t="shared" si="105"/>
        <v>13 544.00</v>
      </c>
      <c r="BR194" s="44" t="str">
        <f t="shared" si="106"/>
        <v>18 368.00</v>
      </c>
    </row>
    <row r="195" spans="1:70" ht="15" customHeight="1">
      <c r="A195" s="11" t="e">
        <f t="shared" si="88"/>
        <v>#REF!</v>
      </c>
      <c r="B195" s="11">
        <v>7</v>
      </c>
      <c r="C195" s="48">
        <v>3229</v>
      </c>
      <c r="D195" s="5" t="s">
        <v>568</v>
      </c>
      <c r="E195" s="39" t="s">
        <v>1052</v>
      </c>
      <c r="F195" s="40" t="s">
        <v>1053</v>
      </c>
      <c r="G195" s="40"/>
      <c r="H195" s="58" t="s">
        <v>245</v>
      </c>
      <c r="I195" s="94" t="s">
        <v>246</v>
      </c>
      <c r="J195" s="75" t="s">
        <v>1052</v>
      </c>
      <c r="K195" s="75" t="s">
        <v>455</v>
      </c>
      <c r="L195" s="89"/>
      <c r="M195" s="104"/>
      <c r="N195" s="89"/>
      <c r="O195" s="75" t="s">
        <v>526</v>
      </c>
      <c r="P195" s="75" t="s">
        <v>455</v>
      </c>
      <c r="Q195" s="75" t="s">
        <v>455</v>
      </c>
      <c r="R195" s="75" t="s">
        <v>455</v>
      </c>
      <c r="S195" s="75"/>
      <c r="T195" s="66" t="s">
        <v>878</v>
      </c>
      <c r="U195" s="66" t="s">
        <v>455</v>
      </c>
      <c r="V195" s="66" t="s">
        <v>455</v>
      </c>
      <c r="W195" s="66" t="s">
        <v>455</v>
      </c>
      <c r="X195" s="85"/>
      <c r="Y195" s="85" t="s">
        <v>879</v>
      </c>
      <c r="Z195" s="85" t="s">
        <v>455</v>
      </c>
      <c r="AA195" s="85" t="s">
        <v>455</v>
      </c>
      <c r="AB195" s="85" t="s">
        <v>455</v>
      </c>
      <c r="AC195" s="85"/>
      <c r="AD195" s="107">
        <v>2870814055054</v>
      </c>
      <c r="AE195" s="131" t="s">
        <v>455</v>
      </c>
      <c r="AF195" s="76" t="s">
        <v>1119</v>
      </c>
      <c r="AG195" s="107" t="s">
        <v>2585</v>
      </c>
      <c r="AH195" s="198">
        <v>1114</v>
      </c>
      <c r="AI195" s="198">
        <v>1061</v>
      </c>
      <c r="AJ195" s="198">
        <v>1041</v>
      </c>
      <c r="AK195" s="199">
        <f t="shared" si="82"/>
        <v>3216</v>
      </c>
      <c r="AL195" s="175">
        <v>1130</v>
      </c>
      <c r="AM195" s="175">
        <v>1130</v>
      </c>
      <c r="AN195" s="175">
        <v>1130</v>
      </c>
      <c r="AO195" s="176">
        <f t="shared" si="83"/>
        <v>3390</v>
      </c>
      <c r="AP195" s="175">
        <v>1130</v>
      </c>
      <c r="AQ195" s="175">
        <v>1130</v>
      </c>
      <c r="AR195" s="175">
        <v>1130</v>
      </c>
      <c r="AS195" s="176">
        <f t="shared" si="84"/>
        <v>3390</v>
      </c>
      <c r="AT195" s="175">
        <v>1130</v>
      </c>
      <c r="AU195" s="177">
        <v>746</v>
      </c>
      <c r="AV195" s="179">
        <v>384</v>
      </c>
      <c r="AW195" s="178">
        <f t="shared" si="85"/>
        <v>2260</v>
      </c>
      <c r="AX195" s="179">
        <f t="shared" si="86"/>
        <v>9040</v>
      </c>
      <c r="AY195" s="179">
        <f t="shared" si="87"/>
        <v>12256</v>
      </c>
      <c r="BA195" s="44" t="str">
        <f t="shared" si="89"/>
        <v>1 114.00</v>
      </c>
      <c r="BB195" s="44" t="str">
        <f t="shared" si="90"/>
        <v>1 061.00</v>
      </c>
      <c r="BC195" s="44" t="str">
        <f t="shared" si="91"/>
        <v>1 041.00</v>
      </c>
      <c r="BD195" s="44" t="str">
        <f t="shared" si="92"/>
        <v>3 216.00</v>
      </c>
      <c r="BE195" s="44" t="str">
        <f t="shared" si="93"/>
        <v>1 130.00</v>
      </c>
      <c r="BF195" s="44" t="str">
        <f t="shared" si="94"/>
        <v>1 130.00</v>
      </c>
      <c r="BG195" s="44" t="str">
        <f t="shared" si="95"/>
        <v>1 130.00</v>
      </c>
      <c r="BH195" s="44" t="str">
        <f t="shared" si="96"/>
        <v>3 390.00</v>
      </c>
      <c r="BI195" s="44" t="str">
        <f t="shared" si="97"/>
        <v>1 130.00</v>
      </c>
      <c r="BJ195" s="44" t="str">
        <f t="shared" si="98"/>
        <v>1 130.00</v>
      </c>
      <c r="BK195" s="44" t="str">
        <f t="shared" si="99"/>
        <v>1 130.00</v>
      </c>
      <c r="BL195" s="44" t="str">
        <f t="shared" si="100"/>
        <v>3 390.00</v>
      </c>
      <c r="BM195" s="44" t="str">
        <f t="shared" si="101"/>
        <v>1 130.00</v>
      </c>
      <c r="BN195" s="44" t="str">
        <f t="shared" si="102"/>
        <v>746.00</v>
      </c>
      <c r="BO195" s="44" t="str">
        <f t="shared" si="103"/>
        <v>384.00</v>
      </c>
      <c r="BP195" s="44" t="str">
        <f t="shared" si="104"/>
        <v>2 260.00</v>
      </c>
      <c r="BQ195" s="44" t="str">
        <f t="shared" si="105"/>
        <v>9 040.00</v>
      </c>
      <c r="BR195" s="44" t="str">
        <f t="shared" si="106"/>
        <v>12 256.00</v>
      </c>
    </row>
    <row r="196" spans="1:70" ht="15" customHeight="1">
      <c r="A196" s="11" t="e">
        <f t="shared" si="88"/>
        <v>#REF!</v>
      </c>
      <c r="B196" s="11">
        <v>6</v>
      </c>
      <c r="C196" s="48">
        <v>3230</v>
      </c>
      <c r="D196" s="5" t="s">
        <v>7</v>
      </c>
      <c r="E196" s="39" t="s">
        <v>1054</v>
      </c>
      <c r="F196" s="40" t="s">
        <v>1055</v>
      </c>
      <c r="G196" s="40"/>
      <c r="H196" s="58" t="s">
        <v>247</v>
      </c>
      <c r="I196" s="94" t="s">
        <v>248</v>
      </c>
      <c r="J196" s="75" t="s">
        <v>1054</v>
      </c>
      <c r="K196" s="75" t="s">
        <v>477</v>
      </c>
      <c r="L196" s="89"/>
      <c r="M196" s="104"/>
      <c r="N196" s="89"/>
      <c r="O196" s="75" t="s">
        <v>526</v>
      </c>
      <c r="P196" s="75" t="s">
        <v>526</v>
      </c>
      <c r="Q196" s="75" t="s">
        <v>455</v>
      </c>
      <c r="R196" s="75" t="s">
        <v>455</v>
      </c>
      <c r="S196" s="75"/>
      <c r="T196" s="66" t="s">
        <v>880</v>
      </c>
      <c r="U196" s="66" t="s">
        <v>881</v>
      </c>
      <c r="V196" s="66" t="s">
        <v>455</v>
      </c>
      <c r="W196" s="66" t="s">
        <v>455</v>
      </c>
      <c r="X196" s="85"/>
      <c r="Y196" s="85" t="s">
        <v>882</v>
      </c>
      <c r="Z196" s="85" t="s">
        <v>455</v>
      </c>
      <c r="AA196" s="85" t="s">
        <v>455</v>
      </c>
      <c r="AB196" s="85" t="s">
        <v>455</v>
      </c>
      <c r="AC196" s="85"/>
      <c r="AD196" s="107">
        <v>1820726054731</v>
      </c>
      <c r="AE196" s="131" t="s">
        <v>455</v>
      </c>
      <c r="AF196" s="76" t="s">
        <v>1120</v>
      </c>
      <c r="AG196" s="75" t="s">
        <v>2059</v>
      </c>
      <c r="AH196" s="198">
        <v>3215.6</v>
      </c>
      <c r="AI196" s="198">
        <v>3204.8</v>
      </c>
      <c r="AJ196" s="198">
        <v>3227.6</v>
      </c>
      <c r="AK196" s="199">
        <f t="shared" si="82"/>
        <v>9648</v>
      </c>
      <c r="AL196" s="175">
        <v>3386</v>
      </c>
      <c r="AM196" s="175">
        <v>3386</v>
      </c>
      <c r="AN196" s="175">
        <v>3386</v>
      </c>
      <c r="AO196" s="176">
        <f t="shared" si="83"/>
        <v>10158</v>
      </c>
      <c r="AP196" s="175">
        <v>3386</v>
      </c>
      <c r="AQ196" s="175">
        <v>3386</v>
      </c>
      <c r="AR196" s="175">
        <v>3386</v>
      </c>
      <c r="AS196" s="176">
        <f t="shared" si="84"/>
        <v>10158</v>
      </c>
      <c r="AT196" s="175">
        <v>3386</v>
      </c>
      <c r="AU196" s="177">
        <v>2235</v>
      </c>
      <c r="AV196" s="179">
        <v>1151</v>
      </c>
      <c r="AW196" s="178">
        <f t="shared" si="85"/>
        <v>6772</v>
      </c>
      <c r="AX196" s="179">
        <f t="shared" si="86"/>
        <v>27088</v>
      </c>
      <c r="AY196" s="179">
        <f t="shared" si="87"/>
        <v>36736</v>
      </c>
      <c r="BA196" s="44" t="str">
        <f t="shared" si="89"/>
        <v>3 215.60</v>
      </c>
      <c r="BB196" s="44" t="str">
        <f t="shared" si="90"/>
        <v>3 204.80</v>
      </c>
      <c r="BC196" s="44" t="str">
        <f t="shared" si="91"/>
        <v>3 227.60</v>
      </c>
      <c r="BD196" s="44" t="str">
        <f t="shared" si="92"/>
        <v>9 648.00</v>
      </c>
      <c r="BE196" s="44" t="str">
        <f t="shared" si="93"/>
        <v>3 386.00</v>
      </c>
      <c r="BF196" s="44" t="str">
        <f t="shared" si="94"/>
        <v>3 386.00</v>
      </c>
      <c r="BG196" s="44" t="str">
        <f t="shared" si="95"/>
        <v>3 386.00</v>
      </c>
      <c r="BH196" s="44" t="str">
        <f t="shared" si="96"/>
        <v>10 158.00</v>
      </c>
      <c r="BI196" s="44" t="str">
        <f t="shared" si="97"/>
        <v>3 386.00</v>
      </c>
      <c r="BJ196" s="44" t="str">
        <f t="shared" si="98"/>
        <v>3 386.00</v>
      </c>
      <c r="BK196" s="44" t="str">
        <f t="shared" si="99"/>
        <v>3 386.00</v>
      </c>
      <c r="BL196" s="44" t="str">
        <f t="shared" si="100"/>
        <v>10 158.00</v>
      </c>
      <c r="BM196" s="44" t="str">
        <f t="shared" si="101"/>
        <v>3 386.00</v>
      </c>
      <c r="BN196" s="44" t="str">
        <f t="shared" si="102"/>
        <v>2 235.00</v>
      </c>
      <c r="BO196" s="44" t="str">
        <f t="shared" si="103"/>
        <v>1 151.00</v>
      </c>
      <c r="BP196" s="44" t="str">
        <f t="shared" si="104"/>
        <v>6 772.00</v>
      </c>
      <c r="BQ196" s="44" t="str">
        <f t="shared" si="105"/>
        <v>27 088.00</v>
      </c>
      <c r="BR196" s="44" t="str">
        <f t="shared" si="106"/>
        <v>36 736.00</v>
      </c>
    </row>
    <row r="197" spans="1:70" ht="15" customHeight="1">
      <c r="A197" s="11" t="e">
        <f t="shared" si="88"/>
        <v>#REF!</v>
      </c>
      <c r="B197" s="11">
        <v>6</v>
      </c>
      <c r="C197" s="48">
        <v>3231</v>
      </c>
      <c r="D197" s="5" t="s">
        <v>8</v>
      </c>
      <c r="E197" s="24" t="s">
        <v>1056</v>
      </c>
      <c r="F197" s="25" t="s">
        <v>1057</v>
      </c>
      <c r="G197" s="25"/>
      <c r="H197" s="58" t="s">
        <v>249</v>
      </c>
      <c r="I197" s="94" t="s">
        <v>250</v>
      </c>
      <c r="J197" s="75" t="s">
        <v>1056</v>
      </c>
      <c r="K197" s="75" t="s">
        <v>455</v>
      </c>
      <c r="L197" s="89"/>
      <c r="M197" s="104"/>
      <c r="N197" s="89"/>
      <c r="O197" s="75" t="s">
        <v>526</v>
      </c>
      <c r="P197" s="75" t="s">
        <v>455</v>
      </c>
      <c r="Q197" s="75" t="s">
        <v>455</v>
      </c>
      <c r="R197" s="75" t="s">
        <v>455</v>
      </c>
      <c r="S197" s="75"/>
      <c r="T197" s="66" t="s">
        <v>883</v>
      </c>
      <c r="U197" s="66" t="s">
        <v>455</v>
      </c>
      <c r="V197" s="66" t="s">
        <v>455</v>
      </c>
      <c r="W197" s="66" t="s">
        <v>455</v>
      </c>
      <c r="X197" s="85"/>
      <c r="Y197" s="85" t="s">
        <v>884</v>
      </c>
      <c r="Z197" s="85" t="s">
        <v>455</v>
      </c>
      <c r="AA197" s="85" t="s">
        <v>455</v>
      </c>
      <c r="AB197" s="85" t="s">
        <v>455</v>
      </c>
      <c r="AC197" s="85"/>
      <c r="AD197" s="107">
        <v>2870107055115</v>
      </c>
      <c r="AE197" s="131" t="s">
        <v>455</v>
      </c>
      <c r="AF197" s="76" t="s">
        <v>1121</v>
      </c>
      <c r="AG197" s="75" t="s">
        <v>1403</v>
      </c>
      <c r="AH197" s="198">
        <v>1729</v>
      </c>
      <c r="AI197" s="198">
        <v>1964</v>
      </c>
      <c r="AJ197" s="198">
        <v>2097</v>
      </c>
      <c r="AK197" s="199">
        <f t="shared" si="82"/>
        <v>5790</v>
      </c>
      <c r="AL197" s="175">
        <v>2033</v>
      </c>
      <c r="AM197" s="175">
        <v>2033</v>
      </c>
      <c r="AN197" s="175">
        <v>2033</v>
      </c>
      <c r="AO197" s="176">
        <f t="shared" si="83"/>
        <v>6099</v>
      </c>
      <c r="AP197" s="175">
        <v>2033</v>
      </c>
      <c r="AQ197" s="175">
        <v>2033</v>
      </c>
      <c r="AR197" s="175">
        <v>2033</v>
      </c>
      <c r="AS197" s="176">
        <f t="shared" si="84"/>
        <v>6099</v>
      </c>
      <c r="AT197" s="175">
        <v>2033</v>
      </c>
      <c r="AU197" s="177">
        <v>1342</v>
      </c>
      <c r="AV197" s="179">
        <v>691</v>
      </c>
      <c r="AW197" s="178">
        <f t="shared" si="85"/>
        <v>4066</v>
      </c>
      <c r="AX197" s="179">
        <f t="shared" si="86"/>
        <v>16264</v>
      </c>
      <c r="AY197" s="179">
        <f t="shared" si="87"/>
        <v>22054</v>
      </c>
      <c r="BA197" s="44" t="str">
        <f t="shared" si="89"/>
        <v>1 729.00</v>
      </c>
      <c r="BB197" s="44" t="str">
        <f t="shared" si="90"/>
        <v>1 964.00</v>
      </c>
      <c r="BC197" s="44" t="str">
        <f t="shared" si="91"/>
        <v>2 097.00</v>
      </c>
      <c r="BD197" s="44" t="str">
        <f t="shared" si="92"/>
        <v>5 790.00</v>
      </c>
      <c r="BE197" s="44" t="str">
        <f t="shared" si="93"/>
        <v>2 033.00</v>
      </c>
      <c r="BF197" s="44" t="str">
        <f t="shared" si="94"/>
        <v>2 033.00</v>
      </c>
      <c r="BG197" s="44" t="str">
        <f t="shared" si="95"/>
        <v>2 033.00</v>
      </c>
      <c r="BH197" s="44" t="str">
        <f t="shared" si="96"/>
        <v>6 099.00</v>
      </c>
      <c r="BI197" s="44" t="str">
        <f t="shared" si="97"/>
        <v>2 033.00</v>
      </c>
      <c r="BJ197" s="44" t="str">
        <f t="shared" si="98"/>
        <v>2 033.00</v>
      </c>
      <c r="BK197" s="44" t="str">
        <f t="shared" si="99"/>
        <v>2 033.00</v>
      </c>
      <c r="BL197" s="44" t="str">
        <f t="shared" si="100"/>
        <v>6 099.00</v>
      </c>
      <c r="BM197" s="44" t="str">
        <f t="shared" si="101"/>
        <v>2 033.00</v>
      </c>
      <c r="BN197" s="44" t="str">
        <f t="shared" si="102"/>
        <v>1 342.00</v>
      </c>
      <c r="BO197" s="44" t="str">
        <f t="shared" si="103"/>
        <v>691.00</v>
      </c>
      <c r="BP197" s="44" t="str">
        <f t="shared" si="104"/>
        <v>4 066.00</v>
      </c>
      <c r="BQ197" s="44" t="str">
        <f t="shared" si="105"/>
        <v>16 264.00</v>
      </c>
      <c r="BR197" s="44" t="str">
        <f t="shared" si="106"/>
        <v>22 054.00</v>
      </c>
    </row>
    <row r="198" spans="1:70" ht="15" customHeight="1">
      <c r="A198" s="11" t="e">
        <f t="shared" si="88"/>
        <v>#REF!</v>
      </c>
      <c r="B198" s="11">
        <v>6</v>
      </c>
      <c r="C198" s="48">
        <v>3232</v>
      </c>
      <c r="D198" s="5" t="s">
        <v>1509</v>
      </c>
      <c r="E198" s="30" t="s">
        <v>1058</v>
      </c>
      <c r="F198" s="29" t="s">
        <v>1059</v>
      </c>
      <c r="G198" s="29"/>
      <c r="H198" s="58" t="s">
        <v>251</v>
      </c>
      <c r="I198" s="94" t="s">
        <v>252</v>
      </c>
      <c r="J198" s="98" t="s">
        <v>1058</v>
      </c>
      <c r="K198" s="98" t="s">
        <v>478</v>
      </c>
      <c r="L198" s="89"/>
      <c r="M198" s="104"/>
      <c r="N198" s="89"/>
      <c r="O198" s="98" t="s">
        <v>526</v>
      </c>
      <c r="P198" s="98" t="s">
        <v>526</v>
      </c>
      <c r="Q198" s="98" t="s">
        <v>455</v>
      </c>
      <c r="R198" s="98" t="s">
        <v>455</v>
      </c>
      <c r="S198" s="98"/>
      <c r="T198" s="92" t="s">
        <v>885</v>
      </c>
      <c r="U198" s="92" t="s">
        <v>886</v>
      </c>
      <c r="V198" s="92" t="s">
        <v>455</v>
      </c>
      <c r="W198" s="92" t="s">
        <v>455</v>
      </c>
      <c r="X198" s="87"/>
      <c r="Y198" s="87" t="s">
        <v>887</v>
      </c>
      <c r="Z198" s="85" t="s">
        <v>455</v>
      </c>
      <c r="AA198" s="85" t="s">
        <v>455</v>
      </c>
      <c r="AB198" s="85" t="s">
        <v>455</v>
      </c>
      <c r="AC198" s="85"/>
      <c r="AD198" s="92" t="s">
        <v>887</v>
      </c>
      <c r="AE198" s="129" t="s">
        <v>455</v>
      </c>
      <c r="AF198" s="83" t="s">
        <v>1122</v>
      </c>
      <c r="AG198" s="98" t="s">
        <v>1230</v>
      </c>
      <c r="AH198" s="198">
        <v>2138</v>
      </c>
      <c r="AI198" s="198">
        <v>2124</v>
      </c>
      <c r="AJ198" s="198">
        <v>2170</v>
      </c>
      <c r="AK198" s="199">
        <f t="shared" si="82"/>
        <v>6432</v>
      </c>
      <c r="AL198" s="175">
        <v>2259</v>
      </c>
      <c r="AM198" s="175">
        <v>2259</v>
      </c>
      <c r="AN198" s="175">
        <v>2259</v>
      </c>
      <c r="AO198" s="176">
        <f t="shared" si="83"/>
        <v>6777</v>
      </c>
      <c r="AP198" s="175">
        <v>2259</v>
      </c>
      <c r="AQ198" s="175">
        <v>2259</v>
      </c>
      <c r="AR198" s="175">
        <v>2259</v>
      </c>
      <c r="AS198" s="176">
        <f t="shared" si="84"/>
        <v>6777</v>
      </c>
      <c r="AT198" s="175">
        <v>2259</v>
      </c>
      <c r="AU198" s="177">
        <v>1491</v>
      </c>
      <c r="AV198" s="179">
        <v>768</v>
      </c>
      <c r="AW198" s="178">
        <f t="shared" si="85"/>
        <v>4518</v>
      </c>
      <c r="AX198" s="179">
        <f t="shared" si="86"/>
        <v>18072</v>
      </c>
      <c r="AY198" s="179">
        <f t="shared" si="87"/>
        <v>24504</v>
      </c>
      <c r="BA198" s="44" t="str">
        <f t="shared" si="89"/>
        <v>2 138.00</v>
      </c>
      <c r="BB198" s="44" t="str">
        <f t="shared" si="90"/>
        <v>2 124.00</v>
      </c>
      <c r="BC198" s="44" t="str">
        <f t="shared" si="91"/>
        <v>2 170.00</v>
      </c>
      <c r="BD198" s="44" t="str">
        <f t="shared" si="92"/>
        <v>6 432.00</v>
      </c>
      <c r="BE198" s="44" t="str">
        <f t="shared" si="93"/>
        <v>2 259.00</v>
      </c>
      <c r="BF198" s="44" t="str">
        <f t="shared" si="94"/>
        <v>2 259.00</v>
      </c>
      <c r="BG198" s="44" t="str">
        <f t="shared" si="95"/>
        <v>2 259.00</v>
      </c>
      <c r="BH198" s="44" t="str">
        <f t="shared" si="96"/>
        <v>6 777.00</v>
      </c>
      <c r="BI198" s="44" t="str">
        <f t="shared" si="97"/>
        <v>2 259.00</v>
      </c>
      <c r="BJ198" s="44" t="str">
        <f t="shared" si="98"/>
        <v>2 259.00</v>
      </c>
      <c r="BK198" s="44" t="str">
        <f t="shared" si="99"/>
        <v>2 259.00</v>
      </c>
      <c r="BL198" s="44" t="str">
        <f t="shared" si="100"/>
        <v>6 777.00</v>
      </c>
      <c r="BM198" s="44" t="str">
        <f t="shared" si="101"/>
        <v>2 259.00</v>
      </c>
      <c r="BN198" s="44" t="str">
        <f t="shared" si="102"/>
        <v>1 491.00</v>
      </c>
      <c r="BO198" s="44" t="str">
        <f t="shared" si="103"/>
        <v>768.00</v>
      </c>
      <c r="BP198" s="44" t="str">
        <f t="shared" si="104"/>
        <v>4 518.00</v>
      </c>
      <c r="BQ198" s="44" t="str">
        <f t="shared" si="105"/>
        <v>18 072.00</v>
      </c>
      <c r="BR198" s="44" t="str">
        <f t="shared" si="106"/>
        <v>24 504.00</v>
      </c>
    </row>
    <row r="199" spans="1:70" ht="15" customHeight="1">
      <c r="A199" s="11" t="e">
        <f t="shared" si="88"/>
        <v>#REF!</v>
      </c>
      <c r="B199" s="11">
        <v>6</v>
      </c>
      <c r="C199" s="48">
        <v>3233</v>
      </c>
      <c r="D199" s="5" t="s">
        <v>1798</v>
      </c>
      <c r="E199" s="24" t="s">
        <v>1060</v>
      </c>
      <c r="F199" s="25" t="s">
        <v>1061</v>
      </c>
      <c r="G199" s="25"/>
      <c r="H199" s="58" t="s">
        <v>253</v>
      </c>
      <c r="I199" s="94" t="s">
        <v>254</v>
      </c>
      <c r="J199" s="75" t="s">
        <v>479</v>
      </c>
      <c r="K199" s="75" t="s">
        <v>455</v>
      </c>
      <c r="L199" s="89"/>
      <c r="M199" s="104"/>
      <c r="N199" s="89"/>
      <c r="O199" s="75" t="s">
        <v>526</v>
      </c>
      <c r="P199" s="75" t="s">
        <v>455</v>
      </c>
      <c r="Q199" s="75" t="s">
        <v>455</v>
      </c>
      <c r="R199" s="75" t="s">
        <v>455</v>
      </c>
      <c r="S199" s="75"/>
      <c r="T199" s="66" t="s">
        <v>888</v>
      </c>
      <c r="U199" s="66" t="s">
        <v>455</v>
      </c>
      <c r="V199" s="66" t="s">
        <v>455</v>
      </c>
      <c r="W199" s="66" t="s">
        <v>455</v>
      </c>
      <c r="X199" s="85"/>
      <c r="Y199" s="85" t="s">
        <v>889</v>
      </c>
      <c r="Z199" s="85" t="s">
        <v>455</v>
      </c>
      <c r="AA199" s="85" t="s">
        <v>455</v>
      </c>
      <c r="AB199" s="85" t="s">
        <v>455</v>
      </c>
      <c r="AC199" s="85"/>
      <c r="AD199" s="107">
        <v>2880321055051</v>
      </c>
      <c r="AE199" s="131" t="s">
        <v>455</v>
      </c>
      <c r="AF199" s="76" t="s">
        <v>1123</v>
      </c>
      <c r="AG199" s="75" t="s">
        <v>2060</v>
      </c>
      <c r="AH199" s="198">
        <v>1064</v>
      </c>
      <c r="AI199" s="198">
        <v>1063</v>
      </c>
      <c r="AJ199" s="198">
        <v>1089</v>
      </c>
      <c r="AK199" s="199">
        <f t="shared" si="82"/>
        <v>3216</v>
      </c>
      <c r="AL199" s="175">
        <v>1130</v>
      </c>
      <c r="AM199" s="175">
        <v>1130</v>
      </c>
      <c r="AN199" s="175">
        <v>1130</v>
      </c>
      <c r="AO199" s="176">
        <f t="shared" si="83"/>
        <v>3390</v>
      </c>
      <c r="AP199" s="175">
        <v>1130</v>
      </c>
      <c r="AQ199" s="175">
        <v>1130</v>
      </c>
      <c r="AR199" s="175">
        <v>1130</v>
      </c>
      <c r="AS199" s="176">
        <f t="shared" si="84"/>
        <v>3390</v>
      </c>
      <c r="AT199" s="175">
        <v>1130</v>
      </c>
      <c r="AU199" s="177">
        <v>745</v>
      </c>
      <c r="AV199" s="179">
        <v>384</v>
      </c>
      <c r="AW199" s="178">
        <f t="shared" si="85"/>
        <v>2259</v>
      </c>
      <c r="AX199" s="179">
        <f t="shared" si="86"/>
        <v>9039</v>
      </c>
      <c r="AY199" s="179">
        <f t="shared" si="87"/>
        <v>12255</v>
      </c>
      <c r="BA199" s="44" t="str">
        <f t="shared" si="89"/>
        <v>1 064.00</v>
      </c>
      <c r="BB199" s="44" t="str">
        <f t="shared" si="90"/>
        <v>1 063.00</v>
      </c>
      <c r="BC199" s="44" t="str">
        <f t="shared" si="91"/>
        <v>1 089.00</v>
      </c>
      <c r="BD199" s="44" t="str">
        <f t="shared" si="92"/>
        <v>3 216.00</v>
      </c>
      <c r="BE199" s="44" t="str">
        <f t="shared" si="93"/>
        <v>1 130.00</v>
      </c>
      <c r="BF199" s="44" t="str">
        <f t="shared" si="94"/>
        <v>1 130.00</v>
      </c>
      <c r="BG199" s="44" t="str">
        <f t="shared" si="95"/>
        <v>1 130.00</v>
      </c>
      <c r="BH199" s="44" t="str">
        <f t="shared" si="96"/>
        <v>3 390.00</v>
      </c>
      <c r="BI199" s="44" t="str">
        <f t="shared" si="97"/>
        <v>1 130.00</v>
      </c>
      <c r="BJ199" s="44" t="str">
        <f t="shared" si="98"/>
        <v>1 130.00</v>
      </c>
      <c r="BK199" s="44" t="str">
        <f t="shared" si="99"/>
        <v>1 130.00</v>
      </c>
      <c r="BL199" s="44" t="str">
        <f t="shared" si="100"/>
        <v>3 390.00</v>
      </c>
      <c r="BM199" s="44" t="str">
        <f t="shared" si="101"/>
        <v>1 130.00</v>
      </c>
      <c r="BN199" s="44" t="str">
        <f t="shared" si="102"/>
        <v>745.00</v>
      </c>
      <c r="BO199" s="44" t="str">
        <f t="shared" si="103"/>
        <v>384.00</v>
      </c>
      <c r="BP199" s="44" t="str">
        <f t="shared" si="104"/>
        <v>2 259.00</v>
      </c>
      <c r="BQ199" s="44" t="str">
        <f t="shared" si="105"/>
        <v>9 039.00</v>
      </c>
      <c r="BR199" s="44" t="str">
        <f t="shared" si="106"/>
        <v>12 255.00</v>
      </c>
    </row>
    <row r="200" spans="1:70" ht="15" customHeight="1">
      <c r="A200" s="11" t="e">
        <f t="shared" si="88"/>
        <v>#REF!</v>
      </c>
      <c r="B200" s="11">
        <v>6</v>
      </c>
      <c r="C200" s="48">
        <v>3234</v>
      </c>
      <c r="D200" s="5" t="s">
        <v>459</v>
      </c>
      <c r="E200" s="30" t="s">
        <v>460</v>
      </c>
      <c r="F200" s="25" t="s">
        <v>2580</v>
      </c>
      <c r="G200" s="25"/>
      <c r="H200" s="58" t="s">
        <v>255</v>
      </c>
      <c r="I200" s="94" t="s">
        <v>256</v>
      </c>
      <c r="J200" s="75" t="s">
        <v>1062</v>
      </c>
      <c r="K200" s="75" t="s">
        <v>455</v>
      </c>
      <c r="L200" s="89"/>
      <c r="M200" s="104"/>
      <c r="N200" s="89"/>
      <c r="O200" s="75" t="s">
        <v>526</v>
      </c>
      <c r="P200" s="75" t="s">
        <v>455</v>
      </c>
      <c r="Q200" s="75" t="s">
        <v>455</v>
      </c>
      <c r="R200" s="75" t="s">
        <v>455</v>
      </c>
      <c r="S200" s="75"/>
      <c r="T200" s="66" t="s">
        <v>890</v>
      </c>
      <c r="U200" s="66" t="s">
        <v>455</v>
      </c>
      <c r="V200" s="66" t="s">
        <v>455</v>
      </c>
      <c r="W200" s="66" t="s">
        <v>455</v>
      </c>
      <c r="X200" s="85"/>
      <c r="Y200" s="85" t="s">
        <v>891</v>
      </c>
      <c r="Z200" s="85" t="s">
        <v>455</v>
      </c>
      <c r="AA200" s="85" t="s">
        <v>455</v>
      </c>
      <c r="AB200" s="85" t="s">
        <v>455</v>
      </c>
      <c r="AC200" s="85"/>
      <c r="AD200" s="107">
        <v>2880129057641</v>
      </c>
      <c r="AE200" s="131" t="s">
        <v>455</v>
      </c>
      <c r="AF200" s="76" t="s">
        <v>1124</v>
      </c>
      <c r="AG200" s="75" t="s">
        <v>2061</v>
      </c>
      <c r="AH200" s="198">
        <v>1605</v>
      </c>
      <c r="AI200" s="198">
        <v>1606</v>
      </c>
      <c r="AJ200" s="198">
        <v>1613</v>
      </c>
      <c r="AK200" s="199">
        <f t="shared" si="82"/>
        <v>4824</v>
      </c>
      <c r="AL200" s="175">
        <v>1693</v>
      </c>
      <c r="AM200" s="175">
        <v>1693</v>
      </c>
      <c r="AN200" s="175">
        <v>1693</v>
      </c>
      <c r="AO200" s="176">
        <f t="shared" si="83"/>
        <v>5079</v>
      </c>
      <c r="AP200" s="175">
        <v>1693</v>
      </c>
      <c r="AQ200" s="175">
        <v>1693</v>
      </c>
      <c r="AR200" s="175">
        <v>1693</v>
      </c>
      <c r="AS200" s="176">
        <f t="shared" si="84"/>
        <v>5079</v>
      </c>
      <c r="AT200" s="175">
        <v>1693</v>
      </c>
      <c r="AU200" s="177">
        <v>1117</v>
      </c>
      <c r="AV200" s="179">
        <v>576</v>
      </c>
      <c r="AW200" s="178">
        <f t="shared" si="85"/>
        <v>3386</v>
      </c>
      <c r="AX200" s="179">
        <f t="shared" si="86"/>
        <v>13544</v>
      </c>
      <c r="AY200" s="179">
        <f t="shared" si="87"/>
        <v>18368</v>
      </c>
      <c r="BA200" s="44" t="str">
        <f t="shared" si="89"/>
        <v>1 605.00</v>
      </c>
      <c r="BB200" s="44" t="str">
        <f t="shared" si="90"/>
        <v>1 606.00</v>
      </c>
      <c r="BC200" s="44" t="str">
        <f t="shared" si="91"/>
        <v>1 613.00</v>
      </c>
      <c r="BD200" s="44" t="str">
        <f t="shared" si="92"/>
        <v>4 824.00</v>
      </c>
      <c r="BE200" s="44" t="str">
        <f t="shared" si="93"/>
        <v>1 693.00</v>
      </c>
      <c r="BF200" s="44" t="str">
        <f t="shared" si="94"/>
        <v>1 693.00</v>
      </c>
      <c r="BG200" s="44" t="str">
        <f t="shared" si="95"/>
        <v>1 693.00</v>
      </c>
      <c r="BH200" s="44" t="str">
        <f t="shared" si="96"/>
        <v>5 079.00</v>
      </c>
      <c r="BI200" s="44" t="str">
        <f t="shared" si="97"/>
        <v>1 693.00</v>
      </c>
      <c r="BJ200" s="44" t="str">
        <f t="shared" si="98"/>
        <v>1 693.00</v>
      </c>
      <c r="BK200" s="44" t="str">
        <f t="shared" si="99"/>
        <v>1 693.00</v>
      </c>
      <c r="BL200" s="44" t="str">
        <f t="shared" si="100"/>
        <v>5 079.00</v>
      </c>
      <c r="BM200" s="44" t="str">
        <f t="shared" si="101"/>
        <v>1 693.00</v>
      </c>
      <c r="BN200" s="44" t="str">
        <f t="shared" si="102"/>
        <v>1 117.00</v>
      </c>
      <c r="BO200" s="44" t="str">
        <f t="shared" si="103"/>
        <v>576.00</v>
      </c>
      <c r="BP200" s="44" t="str">
        <f t="shared" si="104"/>
        <v>3 386.00</v>
      </c>
      <c r="BQ200" s="44" t="str">
        <f t="shared" si="105"/>
        <v>13 544.00</v>
      </c>
      <c r="BR200" s="44" t="str">
        <f t="shared" si="106"/>
        <v>18 368.00</v>
      </c>
    </row>
    <row r="201" spans="1:70" ht="15" customHeight="1">
      <c r="A201" s="11" t="e">
        <f t="shared" si="88"/>
        <v>#REF!</v>
      </c>
      <c r="B201" s="11">
        <v>6</v>
      </c>
      <c r="C201" s="48">
        <v>3235</v>
      </c>
      <c r="D201" s="5" t="s">
        <v>6</v>
      </c>
      <c r="E201" s="24" t="s">
        <v>2581</v>
      </c>
      <c r="F201" s="25" t="s">
        <v>2363</v>
      </c>
      <c r="G201" s="25"/>
      <c r="H201" s="58" t="s">
        <v>257</v>
      </c>
      <c r="I201" s="94" t="s">
        <v>258</v>
      </c>
      <c r="J201" s="75" t="s">
        <v>2581</v>
      </c>
      <c r="K201" s="75" t="s">
        <v>455</v>
      </c>
      <c r="L201" s="89"/>
      <c r="M201" s="104"/>
      <c r="N201" s="89"/>
      <c r="O201" s="75" t="s">
        <v>526</v>
      </c>
      <c r="P201" s="75" t="s">
        <v>455</v>
      </c>
      <c r="Q201" s="75" t="s">
        <v>455</v>
      </c>
      <c r="R201" s="75" t="s">
        <v>455</v>
      </c>
      <c r="S201" s="75"/>
      <c r="T201" s="66" t="s">
        <v>892</v>
      </c>
      <c r="U201" s="66" t="s">
        <v>455</v>
      </c>
      <c r="V201" s="66" t="s">
        <v>455</v>
      </c>
      <c r="W201" s="66" t="s">
        <v>455</v>
      </c>
      <c r="X201" s="85"/>
      <c r="Y201" s="85" t="s">
        <v>893</v>
      </c>
      <c r="Z201" s="85" t="s">
        <v>455</v>
      </c>
      <c r="AA201" s="85" t="s">
        <v>455</v>
      </c>
      <c r="AB201" s="85" t="s">
        <v>455</v>
      </c>
      <c r="AC201" s="85"/>
      <c r="AD201" s="107">
        <v>1790312054681</v>
      </c>
      <c r="AE201" s="131" t="s">
        <v>455</v>
      </c>
      <c r="AF201" s="76" t="s">
        <v>1125</v>
      </c>
      <c r="AG201" s="107" t="s">
        <v>2585</v>
      </c>
      <c r="AH201" s="198">
        <v>1284</v>
      </c>
      <c r="AI201" s="198">
        <v>1160</v>
      </c>
      <c r="AJ201" s="198">
        <v>1414</v>
      </c>
      <c r="AK201" s="199">
        <f t="shared" si="82"/>
        <v>3858</v>
      </c>
      <c r="AL201" s="175">
        <v>1355</v>
      </c>
      <c r="AM201" s="175">
        <v>1355</v>
      </c>
      <c r="AN201" s="175">
        <v>1355</v>
      </c>
      <c r="AO201" s="176">
        <f t="shared" si="83"/>
        <v>4065</v>
      </c>
      <c r="AP201" s="175">
        <v>1355</v>
      </c>
      <c r="AQ201" s="175">
        <v>1355</v>
      </c>
      <c r="AR201" s="175">
        <v>1355</v>
      </c>
      <c r="AS201" s="176">
        <f t="shared" si="84"/>
        <v>4065</v>
      </c>
      <c r="AT201" s="175">
        <v>1355</v>
      </c>
      <c r="AU201" s="177">
        <v>894</v>
      </c>
      <c r="AV201" s="179">
        <v>461</v>
      </c>
      <c r="AW201" s="178">
        <f t="shared" si="85"/>
        <v>2710</v>
      </c>
      <c r="AX201" s="179">
        <f t="shared" si="86"/>
        <v>10840</v>
      </c>
      <c r="AY201" s="179">
        <f t="shared" si="87"/>
        <v>14698</v>
      </c>
      <c r="BA201" s="44" t="str">
        <f t="shared" si="89"/>
        <v>1 284.00</v>
      </c>
      <c r="BB201" s="44" t="str">
        <f t="shared" si="90"/>
        <v>1 160.00</v>
      </c>
      <c r="BC201" s="44" t="str">
        <f t="shared" si="91"/>
        <v>1 414.00</v>
      </c>
      <c r="BD201" s="44" t="str">
        <f t="shared" si="92"/>
        <v>3 858.00</v>
      </c>
      <c r="BE201" s="44" t="str">
        <f t="shared" si="93"/>
        <v>1 355.00</v>
      </c>
      <c r="BF201" s="44" t="str">
        <f t="shared" si="94"/>
        <v>1 355.00</v>
      </c>
      <c r="BG201" s="44" t="str">
        <f t="shared" si="95"/>
        <v>1 355.00</v>
      </c>
      <c r="BH201" s="44" t="str">
        <f t="shared" si="96"/>
        <v>4 065.00</v>
      </c>
      <c r="BI201" s="44" t="str">
        <f t="shared" si="97"/>
        <v>1 355.00</v>
      </c>
      <c r="BJ201" s="44" t="str">
        <f t="shared" si="98"/>
        <v>1 355.00</v>
      </c>
      <c r="BK201" s="44" t="str">
        <f t="shared" si="99"/>
        <v>1 355.00</v>
      </c>
      <c r="BL201" s="44" t="str">
        <f t="shared" si="100"/>
        <v>4 065.00</v>
      </c>
      <c r="BM201" s="44" t="str">
        <f t="shared" si="101"/>
        <v>1 355.00</v>
      </c>
      <c r="BN201" s="44" t="str">
        <f t="shared" si="102"/>
        <v>894.00</v>
      </c>
      <c r="BO201" s="44" t="str">
        <f t="shared" si="103"/>
        <v>461.00</v>
      </c>
      <c r="BP201" s="44" t="str">
        <f t="shared" si="104"/>
        <v>2 710.00</v>
      </c>
      <c r="BQ201" s="44" t="str">
        <f t="shared" si="105"/>
        <v>10 840.00</v>
      </c>
      <c r="BR201" s="44" t="str">
        <f t="shared" si="106"/>
        <v>14 698.00</v>
      </c>
    </row>
    <row r="202" spans="1:70" ht="15" customHeight="1">
      <c r="A202" s="11" t="e">
        <f t="shared" si="88"/>
        <v>#REF!</v>
      </c>
      <c r="B202" s="11">
        <v>6</v>
      </c>
      <c r="C202" s="48">
        <v>3236</v>
      </c>
      <c r="D202" s="5" t="s">
        <v>1492</v>
      </c>
      <c r="E202" s="24" t="s">
        <v>2364</v>
      </c>
      <c r="F202" s="25" t="s">
        <v>2365</v>
      </c>
      <c r="G202" s="25"/>
      <c r="H202" s="58" t="s">
        <v>259</v>
      </c>
      <c r="I202" s="94" t="s">
        <v>260</v>
      </c>
      <c r="J202" s="75" t="s">
        <v>2364</v>
      </c>
      <c r="K202" s="66" t="s">
        <v>455</v>
      </c>
      <c r="L202" s="89"/>
      <c r="M202" s="104"/>
      <c r="N202" s="89"/>
      <c r="O202" s="75" t="s">
        <v>526</v>
      </c>
      <c r="P202" s="66" t="s">
        <v>455</v>
      </c>
      <c r="Q202" s="90" t="s">
        <v>455</v>
      </c>
      <c r="R202" s="90" t="s">
        <v>455</v>
      </c>
      <c r="S202" s="90"/>
      <c r="T202" s="66" t="s">
        <v>894</v>
      </c>
      <c r="U202" s="66" t="s">
        <v>455</v>
      </c>
      <c r="V202" s="66" t="s">
        <v>455</v>
      </c>
      <c r="W202" s="66" t="s">
        <v>455</v>
      </c>
      <c r="X202" s="85"/>
      <c r="Y202" s="85" t="s">
        <v>895</v>
      </c>
      <c r="Z202" s="85" t="s">
        <v>455</v>
      </c>
      <c r="AA202" s="85" t="s">
        <v>455</v>
      </c>
      <c r="AB202" s="85" t="s">
        <v>455</v>
      </c>
      <c r="AC202" s="85"/>
      <c r="AD202" s="66" t="s">
        <v>895</v>
      </c>
      <c r="AE202" s="131" t="s">
        <v>455</v>
      </c>
      <c r="AF202" s="76" t="s">
        <v>1126</v>
      </c>
      <c r="AG202" s="107" t="s">
        <v>2585</v>
      </c>
      <c r="AH202" s="198">
        <v>1080</v>
      </c>
      <c r="AI202" s="198">
        <v>1109.6</v>
      </c>
      <c r="AJ202" s="198">
        <v>1026.4</v>
      </c>
      <c r="AK202" s="199">
        <f t="shared" si="82"/>
        <v>3216</v>
      </c>
      <c r="AL202" s="175">
        <v>1130</v>
      </c>
      <c r="AM202" s="175">
        <v>1130</v>
      </c>
      <c r="AN202" s="175">
        <v>1130</v>
      </c>
      <c r="AO202" s="176">
        <f t="shared" si="83"/>
        <v>3390</v>
      </c>
      <c r="AP202" s="175">
        <v>1130</v>
      </c>
      <c r="AQ202" s="175">
        <v>1130</v>
      </c>
      <c r="AR202" s="175">
        <v>1130</v>
      </c>
      <c r="AS202" s="176">
        <f t="shared" si="84"/>
        <v>3390</v>
      </c>
      <c r="AT202" s="175">
        <v>1130</v>
      </c>
      <c r="AU202" s="177">
        <v>745</v>
      </c>
      <c r="AV202" s="179">
        <v>384</v>
      </c>
      <c r="AW202" s="178">
        <f t="shared" si="85"/>
        <v>2259</v>
      </c>
      <c r="AX202" s="179">
        <f t="shared" si="86"/>
        <v>9039</v>
      </c>
      <c r="AY202" s="179">
        <f t="shared" si="87"/>
        <v>12255</v>
      </c>
      <c r="BA202" s="44" t="str">
        <f t="shared" si="89"/>
        <v>1 080.00</v>
      </c>
      <c r="BB202" s="44" t="str">
        <f t="shared" si="90"/>
        <v>1 109.60</v>
      </c>
      <c r="BC202" s="44" t="str">
        <f t="shared" si="91"/>
        <v>1 026.40</v>
      </c>
      <c r="BD202" s="44" t="str">
        <f t="shared" si="92"/>
        <v>3 216.00</v>
      </c>
      <c r="BE202" s="44" t="str">
        <f t="shared" si="93"/>
        <v>1 130.00</v>
      </c>
      <c r="BF202" s="44" t="str">
        <f t="shared" si="94"/>
        <v>1 130.00</v>
      </c>
      <c r="BG202" s="44" t="str">
        <f t="shared" si="95"/>
        <v>1 130.00</v>
      </c>
      <c r="BH202" s="44" t="str">
        <f t="shared" si="96"/>
        <v>3 390.00</v>
      </c>
      <c r="BI202" s="44" t="str">
        <f t="shared" si="97"/>
        <v>1 130.00</v>
      </c>
      <c r="BJ202" s="44" t="str">
        <f t="shared" si="98"/>
        <v>1 130.00</v>
      </c>
      <c r="BK202" s="44" t="str">
        <f t="shared" si="99"/>
        <v>1 130.00</v>
      </c>
      <c r="BL202" s="44" t="str">
        <f t="shared" si="100"/>
        <v>3 390.00</v>
      </c>
      <c r="BM202" s="44" t="str">
        <f t="shared" si="101"/>
        <v>1 130.00</v>
      </c>
      <c r="BN202" s="44" t="str">
        <f t="shared" si="102"/>
        <v>745.00</v>
      </c>
      <c r="BO202" s="44" t="str">
        <f t="shared" si="103"/>
        <v>384.00</v>
      </c>
      <c r="BP202" s="44" t="str">
        <f t="shared" si="104"/>
        <v>2 259.00</v>
      </c>
      <c r="BQ202" s="44" t="str">
        <f t="shared" si="105"/>
        <v>9 039.00</v>
      </c>
      <c r="BR202" s="44" t="str">
        <f t="shared" si="106"/>
        <v>12 255.00</v>
      </c>
    </row>
    <row r="203" spans="1:70" ht="15" customHeight="1">
      <c r="A203" s="11" t="e">
        <f t="shared" si="88"/>
        <v>#REF!</v>
      </c>
      <c r="B203" s="11">
        <v>6</v>
      </c>
      <c r="C203" s="48">
        <v>3237</v>
      </c>
      <c r="D203" s="5" t="s">
        <v>1637</v>
      </c>
      <c r="E203" s="24" t="s">
        <v>2366</v>
      </c>
      <c r="F203" s="15" t="s">
        <v>1853</v>
      </c>
      <c r="G203" s="15"/>
      <c r="H203" s="58" t="s">
        <v>261</v>
      </c>
      <c r="I203" s="94" t="s">
        <v>262</v>
      </c>
      <c r="J203" s="75" t="s">
        <v>2366</v>
      </c>
      <c r="K203" s="75" t="s">
        <v>455</v>
      </c>
      <c r="L203" s="89"/>
      <c r="M203" s="104"/>
      <c r="N203" s="89"/>
      <c r="O203" s="75" t="s">
        <v>526</v>
      </c>
      <c r="P203" s="75" t="s">
        <v>455</v>
      </c>
      <c r="Q203" s="75" t="s">
        <v>455</v>
      </c>
      <c r="R203" s="75" t="s">
        <v>455</v>
      </c>
      <c r="S203" s="75"/>
      <c r="T203" s="66" t="s">
        <v>896</v>
      </c>
      <c r="U203" s="66" t="s">
        <v>455</v>
      </c>
      <c r="V203" s="66" t="s">
        <v>455</v>
      </c>
      <c r="W203" s="66" t="s">
        <v>455</v>
      </c>
      <c r="X203" s="85"/>
      <c r="Y203" s="85" t="s">
        <v>897</v>
      </c>
      <c r="Z203" s="85" t="s">
        <v>455</v>
      </c>
      <c r="AA203" s="85" t="s">
        <v>455</v>
      </c>
      <c r="AB203" s="85" t="s">
        <v>455</v>
      </c>
      <c r="AC203" s="85"/>
      <c r="AD203" s="107">
        <v>2830930244493</v>
      </c>
      <c r="AE203" s="132"/>
      <c r="AF203" s="76" t="s">
        <v>1127</v>
      </c>
      <c r="AG203" s="107" t="s">
        <v>2585</v>
      </c>
      <c r="AH203" s="198">
        <v>1282</v>
      </c>
      <c r="AI203" s="198">
        <v>1284</v>
      </c>
      <c r="AJ203" s="198">
        <v>1292</v>
      </c>
      <c r="AK203" s="199">
        <f t="shared" si="82"/>
        <v>3858</v>
      </c>
      <c r="AL203" s="175">
        <v>1355</v>
      </c>
      <c r="AM203" s="175">
        <v>1355</v>
      </c>
      <c r="AN203" s="175">
        <v>1355</v>
      </c>
      <c r="AO203" s="176">
        <f t="shared" si="83"/>
        <v>4065</v>
      </c>
      <c r="AP203" s="175">
        <v>1355</v>
      </c>
      <c r="AQ203" s="175">
        <v>1355</v>
      </c>
      <c r="AR203" s="175">
        <v>1355</v>
      </c>
      <c r="AS203" s="176">
        <f t="shared" si="84"/>
        <v>4065</v>
      </c>
      <c r="AT203" s="175">
        <v>1355</v>
      </c>
      <c r="AU203" s="177">
        <v>894</v>
      </c>
      <c r="AV203" s="179">
        <v>461</v>
      </c>
      <c r="AW203" s="178">
        <f t="shared" si="85"/>
        <v>2710</v>
      </c>
      <c r="AX203" s="179">
        <f t="shared" si="86"/>
        <v>10840</v>
      </c>
      <c r="AY203" s="179">
        <f t="shared" si="87"/>
        <v>14698</v>
      </c>
      <c r="BA203" s="44" t="str">
        <f t="shared" si="89"/>
        <v>1 282.00</v>
      </c>
      <c r="BB203" s="44" t="str">
        <f t="shared" si="90"/>
        <v>1 284.00</v>
      </c>
      <c r="BC203" s="44" t="str">
        <f t="shared" si="91"/>
        <v>1 292.00</v>
      </c>
      <c r="BD203" s="44" t="str">
        <f t="shared" si="92"/>
        <v>3 858.00</v>
      </c>
      <c r="BE203" s="44" t="str">
        <f t="shared" si="93"/>
        <v>1 355.00</v>
      </c>
      <c r="BF203" s="44" t="str">
        <f t="shared" si="94"/>
        <v>1 355.00</v>
      </c>
      <c r="BG203" s="44" t="str">
        <f t="shared" si="95"/>
        <v>1 355.00</v>
      </c>
      <c r="BH203" s="44" t="str">
        <f t="shared" si="96"/>
        <v>4 065.00</v>
      </c>
      <c r="BI203" s="44" t="str">
        <f t="shared" si="97"/>
        <v>1 355.00</v>
      </c>
      <c r="BJ203" s="44" t="str">
        <f t="shared" si="98"/>
        <v>1 355.00</v>
      </c>
      <c r="BK203" s="44" t="str">
        <f t="shared" si="99"/>
        <v>1 355.00</v>
      </c>
      <c r="BL203" s="44" t="str">
        <f t="shared" si="100"/>
        <v>4 065.00</v>
      </c>
      <c r="BM203" s="44" t="str">
        <f t="shared" si="101"/>
        <v>1 355.00</v>
      </c>
      <c r="BN203" s="44" t="str">
        <f t="shared" si="102"/>
        <v>894.00</v>
      </c>
      <c r="BO203" s="44" t="str">
        <f t="shared" si="103"/>
        <v>461.00</v>
      </c>
      <c r="BP203" s="44" t="str">
        <f t="shared" si="104"/>
        <v>2 710.00</v>
      </c>
      <c r="BQ203" s="44" t="str">
        <f t="shared" si="105"/>
        <v>10 840.00</v>
      </c>
      <c r="BR203" s="44" t="str">
        <f t="shared" si="106"/>
        <v>14 698.00</v>
      </c>
    </row>
    <row r="204" spans="1:70" ht="15" customHeight="1">
      <c r="A204" s="11" t="e">
        <f t="shared" si="88"/>
        <v>#REF!</v>
      </c>
      <c r="B204" s="11">
        <v>6</v>
      </c>
      <c r="C204" s="48">
        <v>3238</v>
      </c>
      <c r="D204" s="5" t="s">
        <v>572</v>
      </c>
      <c r="E204" s="24" t="s">
        <v>2367</v>
      </c>
      <c r="F204" s="25" t="s">
        <v>1102</v>
      </c>
      <c r="G204" s="25"/>
      <c r="H204" s="58" t="s">
        <v>263</v>
      </c>
      <c r="I204" s="94" t="s">
        <v>264</v>
      </c>
      <c r="J204" s="75" t="s">
        <v>2367</v>
      </c>
      <c r="K204" s="75" t="s">
        <v>455</v>
      </c>
      <c r="L204" s="89"/>
      <c r="M204" s="104"/>
      <c r="N204" s="89"/>
      <c r="O204" s="75" t="s">
        <v>526</v>
      </c>
      <c r="P204" s="75" t="s">
        <v>455</v>
      </c>
      <c r="Q204" s="75" t="s">
        <v>455</v>
      </c>
      <c r="R204" s="75" t="s">
        <v>455</v>
      </c>
      <c r="S204" s="75"/>
      <c r="T204" s="66" t="s">
        <v>898</v>
      </c>
      <c r="U204" s="66" t="s">
        <v>455</v>
      </c>
      <c r="V204" s="66" t="s">
        <v>455</v>
      </c>
      <c r="W204" s="66" t="s">
        <v>455</v>
      </c>
      <c r="X204" s="85"/>
      <c r="Y204" s="85" t="s">
        <v>899</v>
      </c>
      <c r="Z204" s="85" t="s">
        <v>455</v>
      </c>
      <c r="AA204" s="85" t="s">
        <v>455</v>
      </c>
      <c r="AB204" s="85" t="s">
        <v>455</v>
      </c>
      <c r="AC204" s="85"/>
      <c r="AD204" s="107" t="s">
        <v>899</v>
      </c>
      <c r="AE204" s="131" t="s">
        <v>455</v>
      </c>
      <c r="AF204" s="76" t="s">
        <v>2538</v>
      </c>
      <c r="AG204" s="107" t="s">
        <v>2585</v>
      </c>
      <c r="AH204" s="198">
        <v>1281</v>
      </c>
      <c r="AI204" s="198">
        <v>1284</v>
      </c>
      <c r="AJ204" s="198">
        <v>1293</v>
      </c>
      <c r="AK204" s="199">
        <f t="shared" si="82"/>
        <v>3858</v>
      </c>
      <c r="AL204" s="175">
        <v>1355</v>
      </c>
      <c r="AM204" s="175">
        <v>1355</v>
      </c>
      <c r="AN204" s="175">
        <v>1355</v>
      </c>
      <c r="AO204" s="176">
        <f t="shared" si="83"/>
        <v>4065</v>
      </c>
      <c r="AP204" s="175">
        <v>1355</v>
      </c>
      <c r="AQ204" s="175">
        <v>1355</v>
      </c>
      <c r="AR204" s="175">
        <v>1355</v>
      </c>
      <c r="AS204" s="176">
        <f t="shared" si="84"/>
        <v>4065</v>
      </c>
      <c r="AT204" s="175">
        <v>1355</v>
      </c>
      <c r="AU204" s="177">
        <v>894</v>
      </c>
      <c r="AV204" s="179">
        <v>461</v>
      </c>
      <c r="AW204" s="178">
        <f t="shared" si="85"/>
        <v>2710</v>
      </c>
      <c r="AX204" s="179">
        <f t="shared" si="86"/>
        <v>10840</v>
      </c>
      <c r="AY204" s="179">
        <f t="shared" si="87"/>
        <v>14698</v>
      </c>
      <c r="BA204" s="44" t="str">
        <f t="shared" si="89"/>
        <v>1 281.00</v>
      </c>
      <c r="BB204" s="44" t="str">
        <f t="shared" si="90"/>
        <v>1 284.00</v>
      </c>
      <c r="BC204" s="44" t="str">
        <f t="shared" si="91"/>
        <v>1 293.00</v>
      </c>
      <c r="BD204" s="44" t="str">
        <f t="shared" si="92"/>
        <v>3 858.00</v>
      </c>
      <c r="BE204" s="44" t="str">
        <f t="shared" si="93"/>
        <v>1 355.00</v>
      </c>
      <c r="BF204" s="44" t="str">
        <f t="shared" si="94"/>
        <v>1 355.00</v>
      </c>
      <c r="BG204" s="44" t="str">
        <f t="shared" si="95"/>
        <v>1 355.00</v>
      </c>
      <c r="BH204" s="44" t="str">
        <f t="shared" si="96"/>
        <v>4 065.00</v>
      </c>
      <c r="BI204" s="44" t="str">
        <f t="shared" si="97"/>
        <v>1 355.00</v>
      </c>
      <c r="BJ204" s="44" t="str">
        <f t="shared" si="98"/>
        <v>1 355.00</v>
      </c>
      <c r="BK204" s="44" t="str">
        <f t="shared" si="99"/>
        <v>1 355.00</v>
      </c>
      <c r="BL204" s="44" t="str">
        <f t="shared" si="100"/>
        <v>4 065.00</v>
      </c>
      <c r="BM204" s="44" t="str">
        <f t="shared" si="101"/>
        <v>1 355.00</v>
      </c>
      <c r="BN204" s="44" t="str">
        <f t="shared" si="102"/>
        <v>894.00</v>
      </c>
      <c r="BO204" s="44" t="str">
        <f t="shared" si="103"/>
        <v>461.00</v>
      </c>
      <c r="BP204" s="44" t="str">
        <f t="shared" si="104"/>
        <v>2 710.00</v>
      </c>
      <c r="BQ204" s="44" t="str">
        <f t="shared" si="105"/>
        <v>10 840.00</v>
      </c>
      <c r="BR204" s="44" t="str">
        <f t="shared" si="106"/>
        <v>14 698.00</v>
      </c>
    </row>
    <row r="205" spans="1:70" ht="15" customHeight="1">
      <c r="A205" s="11" t="e">
        <f t="shared" si="88"/>
        <v>#REF!</v>
      </c>
      <c r="B205" s="11">
        <v>6</v>
      </c>
      <c r="C205" s="48">
        <v>3240</v>
      </c>
      <c r="D205" s="5" t="s">
        <v>571</v>
      </c>
      <c r="E205" s="24" t="s">
        <v>2368</v>
      </c>
      <c r="F205" s="25" t="s">
        <v>2369</v>
      </c>
      <c r="G205" s="25"/>
      <c r="H205" s="58" t="s">
        <v>265</v>
      </c>
      <c r="I205" s="94" t="s">
        <v>266</v>
      </c>
      <c r="J205" s="75" t="s">
        <v>2368</v>
      </c>
      <c r="K205" s="66" t="s">
        <v>455</v>
      </c>
      <c r="L205" s="89"/>
      <c r="M205" s="104"/>
      <c r="N205" s="89"/>
      <c r="O205" s="75" t="s">
        <v>526</v>
      </c>
      <c r="P205" s="75" t="s">
        <v>455</v>
      </c>
      <c r="Q205" s="75" t="s">
        <v>455</v>
      </c>
      <c r="R205" s="75" t="s">
        <v>455</v>
      </c>
      <c r="S205" s="75"/>
      <c r="T205" s="66" t="s">
        <v>900</v>
      </c>
      <c r="U205" s="66" t="s">
        <v>455</v>
      </c>
      <c r="V205" s="66" t="s">
        <v>455</v>
      </c>
      <c r="W205" s="66" t="s">
        <v>455</v>
      </c>
      <c r="X205" s="85"/>
      <c r="Y205" s="85" t="s">
        <v>901</v>
      </c>
      <c r="Z205" s="85" t="s">
        <v>455</v>
      </c>
      <c r="AA205" s="85" t="s">
        <v>455</v>
      </c>
      <c r="AB205" s="85" t="s">
        <v>455</v>
      </c>
      <c r="AC205" s="85"/>
      <c r="AD205" s="107">
        <v>2880924051169</v>
      </c>
      <c r="AE205" s="132"/>
      <c r="AF205" s="119" t="s">
        <v>2539</v>
      </c>
      <c r="AG205" s="107" t="s">
        <v>2585</v>
      </c>
      <c r="AH205" s="198">
        <v>1297</v>
      </c>
      <c r="AI205" s="198">
        <v>1282</v>
      </c>
      <c r="AJ205" s="198">
        <v>1279</v>
      </c>
      <c r="AK205" s="199">
        <f t="shared" si="82"/>
        <v>3858</v>
      </c>
      <c r="AL205" s="175">
        <v>1355</v>
      </c>
      <c r="AM205" s="175">
        <v>1355</v>
      </c>
      <c r="AN205" s="175">
        <v>1355</v>
      </c>
      <c r="AO205" s="176">
        <f t="shared" si="83"/>
        <v>4065</v>
      </c>
      <c r="AP205" s="175">
        <v>1355</v>
      </c>
      <c r="AQ205" s="175">
        <v>1355</v>
      </c>
      <c r="AR205" s="175">
        <v>1355</v>
      </c>
      <c r="AS205" s="176">
        <f t="shared" si="84"/>
        <v>4065</v>
      </c>
      <c r="AT205" s="175">
        <v>1355</v>
      </c>
      <c r="AU205" s="177">
        <v>894</v>
      </c>
      <c r="AV205" s="179">
        <v>461</v>
      </c>
      <c r="AW205" s="178">
        <f t="shared" si="85"/>
        <v>2710</v>
      </c>
      <c r="AX205" s="179">
        <f t="shared" si="86"/>
        <v>10840</v>
      </c>
      <c r="AY205" s="179">
        <f t="shared" si="87"/>
        <v>14698</v>
      </c>
      <c r="BA205" s="44" t="str">
        <f t="shared" si="89"/>
        <v>1 297.00</v>
      </c>
      <c r="BB205" s="44" t="str">
        <f t="shared" si="90"/>
        <v>1 282.00</v>
      </c>
      <c r="BC205" s="44" t="str">
        <f t="shared" si="91"/>
        <v>1 279.00</v>
      </c>
      <c r="BD205" s="44" t="str">
        <f t="shared" si="92"/>
        <v>3 858.00</v>
      </c>
      <c r="BE205" s="44" t="str">
        <f t="shared" si="93"/>
        <v>1 355.00</v>
      </c>
      <c r="BF205" s="44" t="str">
        <f t="shared" si="94"/>
        <v>1 355.00</v>
      </c>
      <c r="BG205" s="44" t="str">
        <f t="shared" si="95"/>
        <v>1 355.00</v>
      </c>
      <c r="BH205" s="44" t="str">
        <f t="shared" si="96"/>
        <v>4 065.00</v>
      </c>
      <c r="BI205" s="44" t="str">
        <f t="shared" si="97"/>
        <v>1 355.00</v>
      </c>
      <c r="BJ205" s="44" t="str">
        <f t="shared" si="98"/>
        <v>1 355.00</v>
      </c>
      <c r="BK205" s="44" t="str">
        <f t="shared" si="99"/>
        <v>1 355.00</v>
      </c>
      <c r="BL205" s="44" t="str">
        <f t="shared" si="100"/>
        <v>4 065.00</v>
      </c>
      <c r="BM205" s="44" t="str">
        <f t="shared" si="101"/>
        <v>1 355.00</v>
      </c>
      <c r="BN205" s="44" t="str">
        <f t="shared" si="102"/>
        <v>894.00</v>
      </c>
      <c r="BO205" s="44" t="str">
        <f t="shared" si="103"/>
        <v>461.00</v>
      </c>
      <c r="BP205" s="44" t="str">
        <f t="shared" si="104"/>
        <v>2 710.00</v>
      </c>
      <c r="BQ205" s="44" t="str">
        <f t="shared" si="105"/>
        <v>10 840.00</v>
      </c>
      <c r="BR205" s="44" t="str">
        <f t="shared" si="106"/>
        <v>14 698.00</v>
      </c>
    </row>
    <row r="206" spans="1:70" ht="15" customHeight="1">
      <c r="A206" s="11" t="e">
        <f t="shared" si="88"/>
        <v>#REF!</v>
      </c>
      <c r="B206" s="11">
        <v>6</v>
      </c>
      <c r="C206" s="48">
        <v>3241</v>
      </c>
      <c r="D206" s="5" t="s">
        <v>553</v>
      </c>
      <c r="E206" s="24" t="s">
        <v>2370</v>
      </c>
      <c r="F206" s="25" t="s">
        <v>2371</v>
      </c>
      <c r="G206" s="25"/>
      <c r="H206" s="58" t="s">
        <v>267</v>
      </c>
      <c r="I206" s="94" t="s">
        <v>268</v>
      </c>
      <c r="J206" s="75" t="s">
        <v>480</v>
      </c>
      <c r="K206" s="75" t="s">
        <v>455</v>
      </c>
      <c r="L206" s="89"/>
      <c r="M206" s="104"/>
      <c r="N206" s="89"/>
      <c r="O206" s="75" t="s">
        <v>526</v>
      </c>
      <c r="P206" s="75" t="s">
        <v>455</v>
      </c>
      <c r="Q206" s="75" t="s">
        <v>455</v>
      </c>
      <c r="R206" s="75" t="s">
        <v>455</v>
      </c>
      <c r="S206" s="75"/>
      <c r="T206" s="66" t="s">
        <v>902</v>
      </c>
      <c r="U206" s="114" t="s">
        <v>455</v>
      </c>
      <c r="V206" s="114" t="s">
        <v>455</v>
      </c>
      <c r="W206" s="114" t="s">
        <v>455</v>
      </c>
      <c r="X206" s="163"/>
      <c r="Y206" s="85" t="s">
        <v>903</v>
      </c>
      <c r="Z206" s="85" t="s">
        <v>455</v>
      </c>
      <c r="AA206" s="85" t="s">
        <v>455</v>
      </c>
      <c r="AB206" s="85" t="s">
        <v>455</v>
      </c>
      <c r="AC206" s="85"/>
      <c r="AD206" s="66" t="s">
        <v>903</v>
      </c>
      <c r="AE206" s="133" t="s">
        <v>455</v>
      </c>
      <c r="AF206" s="76" t="s">
        <v>2540</v>
      </c>
      <c r="AG206" s="107" t="s">
        <v>2585</v>
      </c>
      <c r="AH206" s="198">
        <v>1453.6</v>
      </c>
      <c r="AI206" s="198">
        <v>1452</v>
      </c>
      <c r="AJ206" s="198">
        <v>952.4</v>
      </c>
      <c r="AK206" s="199">
        <f t="shared" si="82"/>
        <v>3858</v>
      </c>
      <c r="AL206" s="175">
        <v>1355</v>
      </c>
      <c r="AM206" s="175">
        <v>1355</v>
      </c>
      <c r="AN206" s="175">
        <v>1355</v>
      </c>
      <c r="AO206" s="176">
        <f t="shared" si="83"/>
        <v>4065</v>
      </c>
      <c r="AP206" s="175">
        <v>1355</v>
      </c>
      <c r="AQ206" s="175">
        <v>1355</v>
      </c>
      <c r="AR206" s="175">
        <v>1355</v>
      </c>
      <c r="AS206" s="176">
        <f t="shared" si="84"/>
        <v>4065</v>
      </c>
      <c r="AT206" s="175">
        <v>1355</v>
      </c>
      <c r="AU206" s="177">
        <v>894</v>
      </c>
      <c r="AV206" s="179">
        <v>461</v>
      </c>
      <c r="AW206" s="178">
        <f t="shared" si="85"/>
        <v>2710</v>
      </c>
      <c r="AX206" s="179">
        <f t="shared" si="86"/>
        <v>10840</v>
      </c>
      <c r="AY206" s="179">
        <f t="shared" si="87"/>
        <v>14698</v>
      </c>
      <c r="BA206" s="44" t="str">
        <f t="shared" si="89"/>
        <v>1 453.60</v>
      </c>
      <c r="BB206" s="44" t="str">
        <f t="shared" si="90"/>
        <v>1 452.00</v>
      </c>
      <c r="BC206" s="44" t="str">
        <f t="shared" si="91"/>
        <v>952.40</v>
      </c>
      <c r="BD206" s="44" t="str">
        <f t="shared" si="92"/>
        <v>3 858.00</v>
      </c>
      <c r="BE206" s="44" t="str">
        <f t="shared" si="93"/>
        <v>1 355.00</v>
      </c>
      <c r="BF206" s="44" t="str">
        <f t="shared" si="94"/>
        <v>1 355.00</v>
      </c>
      <c r="BG206" s="44" t="str">
        <f t="shared" si="95"/>
        <v>1 355.00</v>
      </c>
      <c r="BH206" s="44" t="str">
        <f t="shared" si="96"/>
        <v>4 065.00</v>
      </c>
      <c r="BI206" s="44" t="str">
        <f t="shared" si="97"/>
        <v>1 355.00</v>
      </c>
      <c r="BJ206" s="44" t="str">
        <f t="shared" si="98"/>
        <v>1 355.00</v>
      </c>
      <c r="BK206" s="44" t="str">
        <f t="shared" si="99"/>
        <v>1 355.00</v>
      </c>
      <c r="BL206" s="44" t="str">
        <f t="shared" si="100"/>
        <v>4 065.00</v>
      </c>
      <c r="BM206" s="44" t="str">
        <f t="shared" si="101"/>
        <v>1 355.00</v>
      </c>
      <c r="BN206" s="44" t="str">
        <f t="shared" si="102"/>
        <v>894.00</v>
      </c>
      <c r="BO206" s="44" t="str">
        <f t="shared" si="103"/>
        <v>461.00</v>
      </c>
      <c r="BP206" s="44" t="str">
        <f t="shared" si="104"/>
        <v>2 710.00</v>
      </c>
      <c r="BQ206" s="44" t="str">
        <f t="shared" si="105"/>
        <v>10 840.00</v>
      </c>
      <c r="BR206" s="44" t="str">
        <f t="shared" si="106"/>
        <v>14 698.00</v>
      </c>
    </row>
    <row r="207" spans="1:70" ht="15" customHeight="1">
      <c r="A207" s="11" t="e">
        <f t="shared" si="88"/>
        <v>#REF!</v>
      </c>
      <c r="B207" s="11">
        <v>6</v>
      </c>
      <c r="C207" s="48">
        <v>3242</v>
      </c>
      <c r="D207" s="5" t="s">
        <v>555</v>
      </c>
      <c r="E207" s="24" t="s">
        <v>2372</v>
      </c>
      <c r="F207" s="25" t="s">
        <v>2373</v>
      </c>
      <c r="G207" s="25"/>
      <c r="H207" s="58" t="s">
        <v>269</v>
      </c>
      <c r="I207" s="94" t="s">
        <v>270</v>
      </c>
      <c r="J207" s="75" t="s">
        <v>2372</v>
      </c>
      <c r="K207" s="75" t="s">
        <v>455</v>
      </c>
      <c r="L207" s="89"/>
      <c r="M207" s="104"/>
      <c r="N207" s="89"/>
      <c r="O207" s="75" t="s">
        <v>526</v>
      </c>
      <c r="P207" s="75" t="s">
        <v>455</v>
      </c>
      <c r="Q207" s="75" t="s">
        <v>455</v>
      </c>
      <c r="R207" s="75" t="s">
        <v>455</v>
      </c>
      <c r="S207" s="75"/>
      <c r="T207" s="66" t="s">
        <v>904</v>
      </c>
      <c r="U207" s="114" t="s">
        <v>455</v>
      </c>
      <c r="V207" s="114" t="s">
        <v>455</v>
      </c>
      <c r="W207" s="114" t="s">
        <v>455</v>
      </c>
      <c r="X207" s="163"/>
      <c r="Y207" s="85" t="s">
        <v>905</v>
      </c>
      <c r="Z207" s="85" t="s">
        <v>455</v>
      </c>
      <c r="AA207" s="85" t="s">
        <v>455</v>
      </c>
      <c r="AB207" s="85" t="s">
        <v>455</v>
      </c>
      <c r="AC207" s="85"/>
      <c r="AD207" s="66" t="s">
        <v>905</v>
      </c>
      <c r="AE207" s="133" t="s">
        <v>455</v>
      </c>
      <c r="AF207" s="76" t="s">
        <v>2541</v>
      </c>
      <c r="AG207" s="107" t="s">
        <v>2585</v>
      </c>
      <c r="AH207" s="198">
        <v>1928</v>
      </c>
      <c r="AI207" s="198">
        <v>1920</v>
      </c>
      <c r="AJ207" s="198">
        <v>1942</v>
      </c>
      <c r="AK207" s="199">
        <f t="shared" si="82"/>
        <v>5790</v>
      </c>
      <c r="AL207" s="175">
        <v>2033</v>
      </c>
      <c r="AM207" s="175">
        <v>2033</v>
      </c>
      <c r="AN207" s="175">
        <v>2033</v>
      </c>
      <c r="AO207" s="176">
        <f t="shared" si="83"/>
        <v>6099</v>
      </c>
      <c r="AP207" s="175">
        <v>2033</v>
      </c>
      <c r="AQ207" s="175">
        <v>2033</v>
      </c>
      <c r="AR207" s="175">
        <v>2033</v>
      </c>
      <c r="AS207" s="176">
        <f t="shared" si="84"/>
        <v>6099</v>
      </c>
      <c r="AT207" s="175">
        <v>2033</v>
      </c>
      <c r="AU207" s="177">
        <v>1342</v>
      </c>
      <c r="AV207" s="179">
        <v>691</v>
      </c>
      <c r="AW207" s="178">
        <f t="shared" si="85"/>
        <v>4066</v>
      </c>
      <c r="AX207" s="179">
        <f t="shared" si="86"/>
        <v>16264</v>
      </c>
      <c r="AY207" s="179">
        <f t="shared" si="87"/>
        <v>22054</v>
      </c>
      <c r="BA207" s="44" t="str">
        <f t="shared" si="89"/>
        <v>1 928.00</v>
      </c>
      <c r="BB207" s="44" t="str">
        <f t="shared" si="90"/>
        <v>1 920.00</v>
      </c>
      <c r="BC207" s="44" t="str">
        <f t="shared" si="91"/>
        <v>1 942.00</v>
      </c>
      <c r="BD207" s="44" t="str">
        <f t="shared" si="92"/>
        <v>5 790.00</v>
      </c>
      <c r="BE207" s="44" t="str">
        <f t="shared" si="93"/>
        <v>2 033.00</v>
      </c>
      <c r="BF207" s="44" t="str">
        <f t="shared" si="94"/>
        <v>2 033.00</v>
      </c>
      <c r="BG207" s="44" t="str">
        <f t="shared" si="95"/>
        <v>2 033.00</v>
      </c>
      <c r="BH207" s="44" t="str">
        <f t="shared" si="96"/>
        <v>6 099.00</v>
      </c>
      <c r="BI207" s="44" t="str">
        <f t="shared" si="97"/>
        <v>2 033.00</v>
      </c>
      <c r="BJ207" s="44" t="str">
        <f t="shared" si="98"/>
        <v>2 033.00</v>
      </c>
      <c r="BK207" s="44" t="str">
        <f t="shared" si="99"/>
        <v>2 033.00</v>
      </c>
      <c r="BL207" s="44" t="str">
        <f t="shared" si="100"/>
        <v>6 099.00</v>
      </c>
      <c r="BM207" s="44" t="str">
        <f t="shared" si="101"/>
        <v>2 033.00</v>
      </c>
      <c r="BN207" s="44" t="str">
        <f t="shared" si="102"/>
        <v>1 342.00</v>
      </c>
      <c r="BO207" s="44" t="str">
        <f t="shared" si="103"/>
        <v>691.00</v>
      </c>
      <c r="BP207" s="44" t="str">
        <f t="shared" si="104"/>
        <v>4 066.00</v>
      </c>
      <c r="BQ207" s="44" t="str">
        <f t="shared" si="105"/>
        <v>16 264.00</v>
      </c>
      <c r="BR207" s="44" t="str">
        <f t="shared" si="106"/>
        <v>22 054.00</v>
      </c>
    </row>
    <row r="208" spans="1:70" ht="15" customHeight="1">
      <c r="A208" s="11" t="e">
        <f t="shared" si="88"/>
        <v>#REF!</v>
      </c>
      <c r="B208" s="11">
        <v>6</v>
      </c>
      <c r="C208" s="48">
        <v>3243</v>
      </c>
      <c r="D208" s="5" t="s">
        <v>1498</v>
      </c>
      <c r="E208" s="24" t="s">
        <v>2374</v>
      </c>
      <c r="F208" s="25" t="s">
        <v>2375</v>
      </c>
      <c r="G208" s="25"/>
      <c r="H208" s="58" t="s">
        <v>271</v>
      </c>
      <c r="I208" s="94" t="s">
        <v>272</v>
      </c>
      <c r="J208" s="75" t="s">
        <v>2374</v>
      </c>
      <c r="K208" s="75" t="s">
        <v>455</v>
      </c>
      <c r="L208" s="89"/>
      <c r="M208" s="104"/>
      <c r="N208" s="89"/>
      <c r="O208" s="75" t="s">
        <v>526</v>
      </c>
      <c r="P208" s="75" t="s">
        <v>455</v>
      </c>
      <c r="Q208" s="75" t="s">
        <v>455</v>
      </c>
      <c r="R208" s="75" t="s">
        <v>455</v>
      </c>
      <c r="S208" s="75"/>
      <c r="T208" s="66" t="s">
        <v>906</v>
      </c>
      <c r="U208" s="114" t="s">
        <v>455</v>
      </c>
      <c r="V208" s="114" t="s">
        <v>455</v>
      </c>
      <c r="W208" s="114" t="s">
        <v>455</v>
      </c>
      <c r="X208" s="163"/>
      <c r="Y208" s="85" t="s">
        <v>907</v>
      </c>
      <c r="Z208" s="85" t="s">
        <v>455</v>
      </c>
      <c r="AA208" s="85" t="s">
        <v>455</v>
      </c>
      <c r="AB208" s="85" t="s">
        <v>455</v>
      </c>
      <c r="AC208" s="85"/>
      <c r="AD208" s="66" t="s">
        <v>907</v>
      </c>
      <c r="AE208" s="132"/>
      <c r="AF208" s="76" t="s">
        <v>2542</v>
      </c>
      <c r="AG208" s="107" t="s">
        <v>2585</v>
      </c>
      <c r="AH208" s="198">
        <v>1376</v>
      </c>
      <c r="AI208" s="198">
        <v>1266</v>
      </c>
      <c r="AJ208" s="198">
        <v>1216</v>
      </c>
      <c r="AK208" s="199">
        <f t="shared" si="82"/>
        <v>3858</v>
      </c>
      <c r="AL208" s="175">
        <v>1355</v>
      </c>
      <c r="AM208" s="175">
        <v>1355</v>
      </c>
      <c r="AN208" s="175">
        <v>1355</v>
      </c>
      <c r="AO208" s="176">
        <f t="shared" si="83"/>
        <v>4065</v>
      </c>
      <c r="AP208" s="175">
        <v>1355</v>
      </c>
      <c r="AQ208" s="175">
        <v>1355</v>
      </c>
      <c r="AR208" s="175">
        <v>1355</v>
      </c>
      <c r="AS208" s="176">
        <f t="shared" si="84"/>
        <v>4065</v>
      </c>
      <c r="AT208" s="175">
        <v>1355</v>
      </c>
      <c r="AU208" s="177">
        <v>894</v>
      </c>
      <c r="AV208" s="179">
        <v>461</v>
      </c>
      <c r="AW208" s="178">
        <f t="shared" si="85"/>
        <v>2710</v>
      </c>
      <c r="AX208" s="179">
        <f t="shared" si="86"/>
        <v>10840</v>
      </c>
      <c r="AY208" s="179">
        <f t="shared" si="87"/>
        <v>14698</v>
      </c>
      <c r="BA208" s="44" t="str">
        <f t="shared" si="89"/>
        <v>1 376.00</v>
      </c>
      <c r="BB208" s="44" t="str">
        <f t="shared" si="90"/>
        <v>1 266.00</v>
      </c>
      <c r="BC208" s="44" t="str">
        <f t="shared" si="91"/>
        <v>1 216.00</v>
      </c>
      <c r="BD208" s="44" t="str">
        <f t="shared" si="92"/>
        <v>3 858.00</v>
      </c>
      <c r="BE208" s="44" t="str">
        <f t="shared" si="93"/>
        <v>1 355.00</v>
      </c>
      <c r="BF208" s="44" t="str">
        <f t="shared" si="94"/>
        <v>1 355.00</v>
      </c>
      <c r="BG208" s="44" t="str">
        <f t="shared" si="95"/>
        <v>1 355.00</v>
      </c>
      <c r="BH208" s="44" t="str">
        <f t="shared" si="96"/>
        <v>4 065.00</v>
      </c>
      <c r="BI208" s="44" t="str">
        <f t="shared" si="97"/>
        <v>1 355.00</v>
      </c>
      <c r="BJ208" s="44" t="str">
        <f t="shared" si="98"/>
        <v>1 355.00</v>
      </c>
      <c r="BK208" s="44" t="str">
        <f t="shared" si="99"/>
        <v>1 355.00</v>
      </c>
      <c r="BL208" s="44" t="str">
        <f t="shared" si="100"/>
        <v>4 065.00</v>
      </c>
      <c r="BM208" s="44" t="str">
        <f t="shared" si="101"/>
        <v>1 355.00</v>
      </c>
      <c r="BN208" s="44" t="str">
        <f t="shared" si="102"/>
        <v>894.00</v>
      </c>
      <c r="BO208" s="44" t="str">
        <f t="shared" si="103"/>
        <v>461.00</v>
      </c>
      <c r="BP208" s="44" t="str">
        <f t="shared" si="104"/>
        <v>2 710.00</v>
      </c>
      <c r="BQ208" s="44" t="str">
        <f t="shared" si="105"/>
        <v>10 840.00</v>
      </c>
      <c r="BR208" s="44" t="str">
        <f t="shared" si="106"/>
        <v>14 698.00</v>
      </c>
    </row>
    <row r="209" spans="1:70" ht="15" customHeight="1">
      <c r="A209" s="11" t="e">
        <f t="shared" si="88"/>
        <v>#REF!</v>
      </c>
      <c r="B209" s="11">
        <v>6</v>
      </c>
      <c r="C209" s="48">
        <v>3244</v>
      </c>
      <c r="D209" s="5" t="s">
        <v>1484</v>
      </c>
      <c r="E209" s="24" t="s">
        <v>2376</v>
      </c>
      <c r="F209" s="25" t="s">
        <v>2377</v>
      </c>
      <c r="G209" s="25"/>
      <c r="H209" s="58" t="s">
        <v>273</v>
      </c>
      <c r="I209" s="94" t="s">
        <v>274</v>
      </c>
      <c r="J209" s="75" t="s">
        <v>2376</v>
      </c>
      <c r="K209" s="66" t="s">
        <v>455</v>
      </c>
      <c r="L209" s="89"/>
      <c r="M209" s="104"/>
      <c r="N209" s="89"/>
      <c r="O209" s="75" t="s">
        <v>526</v>
      </c>
      <c r="P209" s="66" t="s">
        <v>455</v>
      </c>
      <c r="Q209" s="90" t="s">
        <v>455</v>
      </c>
      <c r="R209" s="90" t="s">
        <v>455</v>
      </c>
      <c r="S209" s="90"/>
      <c r="T209" s="66" t="s">
        <v>908</v>
      </c>
      <c r="U209" s="66" t="s">
        <v>455</v>
      </c>
      <c r="V209" s="66" t="s">
        <v>455</v>
      </c>
      <c r="W209" s="66" t="s">
        <v>455</v>
      </c>
      <c r="X209" s="85"/>
      <c r="Y209" s="85" t="s">
        <v>909</v>
      </c>
      <c r="Z209" s="85" t="s">
        <v>455</v>
      </c>
      <c r="AA209" s="85" t="s">
        <v>455</v>
      </c>
      <c r="AB209" s="85" t="s">
        <v>455</v>
      </c>
      <c r="AC209" s="85"/>
      <c r="AD209" s="66" t="s">
        <v>909</v>
      </c>
      <c r="AE209" s="131" t="s">
        <v>455</v>
      </c>
      <c r="AF209" s="76" t="s">
        <v>2543</v>
      </c>
      <c r="AG209" s="107" t="s">
        <v>2585</v>
      </c>
      <c r="AH209" s="198">
        <v>1071</v>
      </c>
      <c r="AI209" s="198">
        <v>1062</v>
      </c>
      <c r="AJ209" s="198">
        <v>1083</v>
      </c>
      <c r="AK209" s="199">
        <f t="shared" si="82"/>
        <v>3216</v>
      </c>
      <c r="AL209" s="175">
        <v>1130</v>
      </c>
      <c r="AM209" s="175">
        <v>1130</v>
      </c>
      <c r="AN209" s="175">
        <v>1130</v>
      </c>
      <c r="AO209" s="176">
        <f t="shared" si="83"/>
        <v>3390</v>
      </c>
      <c r="AP209" s="175">
        <v>1130</v>
      </c>
      <c r="AQ209" s="175">
        <v>1130</v>
      </c>
      <c r="AR209" s="175">
        <v>1130</v>
      </c>
      <c r="AS209" s="176">
        <f t="shared" si="84"/>
        <v>3390</v>
      </c>
      <c r="AT209" s="175">
        <v>1130</v>
      </c>
      <c r="AU209" s="177">
        <v>745</v>
      </c>
      <c r="AV209" s="179">
        <v>384</v>
      </c>
      <c r="AW209" s="178">
        <f t="shared" si="85"/>
        <v>2259</v>
      </c>
      <c r="AX209" s="179">
        <f t="shared" si="86"/>
        <v>9039</v>
      </c>
      <c r="AY209" s="179">
        <f t="shared" si="87"/>
        <v>12255</v>
      </c>
      <c r="BA209" s="44" t="str">
        <f t="shared" si="89"/>
        <v>1 071.00</v>
      </c>
      <c r="BB209" s="44" t="str">
        <f t="shared" si="90"/>
        <v>1 062.00</v>
      </c>
      <c r="BC209" s="44" t="str">
        <f t="shared" si="91"/>
        <v>1 083.00</v>
      </c>
      <c r="BD209" s="44" t="str">
        <f t="shared" si="92"/>
        <v>3 216.00</v>
      </c>
      <c r="BE209" s="44" t="str">
        <f t="shared" si="93"/>
        <v>1 130.00</v>
      </c>
      <c r="BF209" s="44" t="str">
        <f t="shared" si="94"/>
        <v>1 130.00</v>
      </c>
      <c r="BG209" s="44" t="str">
        <f t="shared" si="95"/>
        <v>1 130.00</v>
      </c>
      <c r="BH209" s="44" t="str">
        <f t="shared" si="96"/>
        <v>3 390.00</v>
      </c>
      <c r="BI209" s="44" t="str">
        <f t="shared" si="97"/>
        <v>1 130.00</v>
      </c>
      <c r="BJ209" s="44" t="str">
        <f t="shared" si="98"/>
        <v>1 130.00</v>
      </c>
      <c r="BK209" s="44" t="str">
        <f t="shared" si="99"/>
        <v>1 130.00</v>
      </c>
      <c r="BL209" s="44" t="str">
        <f t="shared" si="100"/>
        <v>3 390.00</v>
      </c>
      <c r="BM209" s="44" t="str">
        <f t="shared" si="101"/>
        <v>1 130.00</v>
      </c>
      <c r="BN209" s="44" t="str">
        <f t="shared" si="102"/>
        <v>745.00</v>
      </c>
      <c r="BO209" s="44" t="str">
        <f t="shared" si="103"/>
        <v>384.00</v>
      </c>
      <c r="BP209" s="44" t="str">
        <f t="shared" si="104"/>
        <v>2 259.00</v>
      </c>
      <c r="BQ209" s="44" t="str">
        <f t="shared" si="105"/>
        <v>9 039.00</v>
      </c>
      <c r="BR209" s="44" t="str">
        <f t="shared" si="106"/>
        <v>12 255.00</v>
      </c>
    </row>
    <row r="210" spans="1:70" ht="15" customHeight="1">
      <c r="A210" s="11" t="e">
        <f t="shared" si="88"/>
        <v>#REF!</v>
      </c>
      <c r="B210" s="11">
        <v>6</v>
      </c>
      <c r="C210" s="48">
        <v>3245</v>
      </c>
      <c r="D210" s="5" t="s">
        <v>1483</v>
      </c>
      <c r="E210" s="24" t="s">
        <v>2378</v>
      </c>
      <c r="F210" s="25" t="s">
        <v>222</v>
      </c>
      <c r="G210" s="25"/>
      <c r="H210" s="58" t="s">
        <v>275</v>
      </c>
      <c r="I210" s="94" t="s">
        <v>276</v>
      </c>
      <c r="J210" s="75" t="s">
        <v>2378</v>
      </c>
      <c r="K210" s="66" t="s">
        <v>455</v>
      </c>
      <c r="L210" s="89"/>
      <c r="M210" s="104"/>
      <c r="N210" s="89"/>
      <c r="O210" s="75" t="s">
        <v>526</v>
      </c>
      <c r="P210" s="66" t="s">
        <v>455</v>
      </c>
      <c r="Q210" s="90" t="s">
        <v>455</v>
      </c>
      <c r="R210" s="90" t="s">
        <v>455</v>
      </c>
      <c r="S210" s="90"/>
      <c r="T210" s="66" t="s">
        <v>910</v>
      </c>
      <c r="U210" s="66" t="s">
        <v>455</v>
      </c>
      <c r="V210" s="66" t="s">
        <v>455</v>
      </c>
      <c r="W210" s="66" t="s">
        <v>455</v>
      </c>
      <c r="X210" s="85"/>
      <c r="Y210" s="85" t="s">
        <v>911</v>
      </c>
      <c r="Z210" s="85" t="s">
        <v>455</v>
      </c>
      <c r="AA210" s="85" t="s">
        <v>455</v>
      </c>
      <c r="AB210" s="85" t="s">
        <v>455</v>
      </c>
      <c r="AC210" s="85"/>
      <c r="AD210" s="66" t="s">
        <v>911</v>
      </c>
      <c r="AE210" s="131" t="s">
        <v>455</v>
      </c>
      <c r="AF210" s="76" t="s">
        <v>2544</v>
      </c>
      <c r="AG210" s="107" t="s">
        <v>2585</v>
      </c>
      <c r="AH210" s="198">
        <v>1286</v>
      </c>
      <c r="AI210" s="198">
        <v>1328</v>
      </c>
      <c r="AJ210" s="198">
        <v>1244</v>
      </c>
      <c r="AK210" s="199">
        <f t="shared" si="82"/>
        <v>3858</v>
      </c>
      <c r="AL210" s="175">
        <v>1355</v>
      </c>
      <c r="AM210" s="175">
        <v>1355</v>
      </c>
      <c r="AN210" s="175">
        <v>1355</v>
      </c>
      <c r="AO210" s="176">
        <f t="shared" si="83"/>
        <v>4065</v>
      </c>
      <c r="AP210" s="175">
        <v>1355</v>
      </c>
      <c r="AQ210" s="175">
        <v>1355</v>
      </c>
      <c r="AR210" s="175">
        <v>1355</v>
      </c>
      <c r="AS210" s="176">
        <f t="shared" si="84"/>
        <v>4065</v>
      </c>
      <c r="AT210" s="175">
        <v>1355</v>
      </c>
      <c r="AU210" s="177">
        <v>894</v>
      </c>
      <c r="AV210" s="179">
        <v>461</v>
      </c>
      <c r="AW210" s="178">
        <f t="shared" si="85"/>
        <v>2710</v>
      </c>
      <c r="AX210" s="179">
        <f t="shared" si="86"/>
        <v>10840</v>
      </c>
      <c r="AY210" s="179">
        <f t="shared" si="87"/>
        <v>14698</v>
      </c>
      <c r="BA210" s="44" t="str">
        <f t="shared" si="89"/>
        <v>1 286.00</v>
      </c>
      <c r="BB210" s="44" t="str">
        <f t="shared" si="90"/>
        <v>1 328.00</v>
      </c>
      <c r="BC210" s="44" t="str">
        <f t="shared" si="91"/>
        <v>1 244.00</v>
      </c>
      <c r="BD210" s="44" t="str">
        <f t="shared" si="92"/>
        <v>3 858.00</v>
      </c>
      <c r="BE210" s="44" t="str">
        <f t="shared" si="93"/>
        <v>1 355.00</v>
      </c>
      <c r="BF210" s="44" t="str">
        <f t="shared" si="94"/>
        <v>1 355.00</v>
      </c>
      <c r="BG210" s="44" t="str">
        <f t="shared" si="95"/>
        <v>1 355.00</v>
      </c>
      <c r="BH210" s="44" t="str">
        <f t="shared" si="96"/>
        <v>4 065.00</v>
      </c>
      <c r="BI210" s="44" t="str">
        <f t="shared" si="97"/>
        <v>1 355.00</v>
      </c>
      <c r="BJ210" s="44" t="str">
        <f t="shared" si="98"/>
        <v>1 355.00</v>
      </c>
      <c r="BK210" s="44" t="str">
        <f t="shared" si="99"/>
        <v>1 355.00</v>
      </c>
      <c r="BL210" s="44" t="str">
        <f t="shared" si="100"/>
        <v>4 065.00</v>
      </c>
      <c r="BM210" s="44" t="str">
        <f t="shared" si="101"/>
        <v>1 355.00</v>
      </c>
      <c r="BN210" s="44" t="str">
        <f t="shared" si="102"/>
        <v>894.00</v>
      </c>
      <c r="BO210" s="44" t="str">
        <f t="shared" si="103"/>
        <v>461.00</v>
      </c>
      <c r="BP210" s="44" t="str">
        <f t="shared" si="104"/>
        <v>2 710.00</v>
      </c>
      <c r="BQ210" s="44" t="str">
        <f t="shared" si="105"/>
        <v>10 840.00</v>
      </c>
      <c r="BR210" s="44" t="str">
        <f t="shared" si="106"/>
        <v>14 698.00</v>
      </c>
    </row>
    <row r="211" spans="1:70" ht="15" customHeight="1">
      <c r="A211" s="11" t="e">
        <f t="shared" si="88"/>
        <v>#REF!</v>
      </c>
      <c r="B211" s="11">
        <v>6</v>
      </c>
      <c r="C211" s="48">
        <v>3246</v>
      </c>
      <c r="D211" s="5" t="s">
        <v>559</v>
      </c>
      <c r="E211" s="24" t="s">
        <v>2379</v>
      </c>
      <c r="F211" s="25" t="s">
        <v>2380</v>
      </c>
      <c r="G211" s="25"/>
      <c r="H211" s="58" t="s">
        <v>277</v>
      </c>
      <c r="I211" s="94" t="s">
        <v>278</v>
      </c>
      <c r="J211" s="75" t="s">
        <v>2379</v>
      </c>
      <c r="K211" s="66" t="s">
        <v>455</v>
      </c>
      <c r="L211" s="89"/>
      <c r="M211" s="104"/>
      <c r="N211" s="89"/>
      <c r="O211" s="75" t="s">
        <v>526</v>
      </c>
      <c r="P211" s="66" t="s">
        <v>455</v>
      </c>
      <c r="Q211" s="90" t="s">
        <v>455</v>
      </c>
      <c r="R211" s="90" t="s">
        <v>455</v>
      </c>
      <c r="S211" s="90"/>
      <c r="T211" s="66" t="s">
        <v>912</v>
      </c>
      <c r="U211" s="66" t="s">
        <v>455</v>
      </c>
      <c r="V211" s="66" t="s">
        <v>455</v>
      </c>
      <c r="W211" s="66" t="s">
        <v>455</v>
      </c>
      <c r="X211" s="85"/>
      <c r="Y211" s="85" t="s">
        <v>913</v>
      </c>
      <c r="Z211" s="85" t="s">
        <v>455</v>
      </c>
      <c r="AA211" s="85" t="s">
        <v>455</v>
      </c>
      <c r="AB211" s="85" t="s">
        <v>455</v>
      </c>
      <c r="AC211" s="85"/>
      <c r="AD211" s="107">
        <v>2850427350027</v>
      </c>
      <c r="AE211" s="131" t="s">
        <v>455</v>
      </c>
      <c r="AF211" s="76" t="s">
        <v>2545</v>
      </c>
      <c r="AG211" s="107" t="s">
        <v>2585</v>
      </c>
      <c r="AH211" s="198">
        <v>1271</v>
      </c>
      <c r="AI211" s="198">
        <v>1290.8</v>
      </c>
      <c r="AJ211" s="198">
        <v>1296.2</v>
      </c>
      <c r="AK211" s="199">
        <f aca="true" t="shared" si="107" ref="AK211:AK274">AH211+AI211+AJ211</f>
        <v>3858</v>
      </c>
      <c r="AL211" s="175">
        <v>1355</v>
      </c>
      <c r="AM211" s="175">
        <v>1355</v>
      </c>
      <c r="AN211" s="175">
        <v>1355</v>
      </c>
      <c r="AO211" s="176">
        <f aca="true" t="shared" si="108" ref="AO211:AO274">AL211+AM211+AN211</f>
        <v>4065</v>
      </c>
      <c r="AP211" s="175">
        <v>1355</v>
      </c>
      <c r="AQ211" s="175">
        <v>1355</v>
      </c>
      <c r="AR211" s="175">
        <v>1355</v>
      </c>
      <c r="AS211" s="176">
        <f aca="true" t="shared" si="109" ref="AS211:AS274">AP211+AQ211+AR211</f>
        <v>4065</v>
      </c>
      <c r="AT211" s="175">
        <v>1355</v>
      </c>
      <c r="AU211" s="177">
        <v>894</v>
      </c>
      <c r="AV211" s="179">
        <v>461</v>
      </c>
      <c r="AW211" s="178">
        <f aca="true" t="shared" si="110" ref="AW211:AW274">AT211+AU211+AV211</f>
        <v>2710</v>
      </c>
      <c r="AX211" s="179">
        <f aca="true" t="shared" si="111" ref="AX211:AX274">AO211+AS211+AW211</f>
        <v>10840</v>
      </c>
      <c r="AY211" s="179">
        <f aca="true" t="shared" si="112" ref="AY211:AY274">AW211+AS211+AO211+AK211</f>
        <v>14698</v>
      </c>
      <c r="BA211" s="44" t="str">
        <f t="shared" si="89"/>
        <v>1 271.00</v>
      </c>
      <c r="BB211" s="44" t="str">
        <f t="shared" si="90"/>
        <v>1 290.80</v>
      </c>
      <c r="BC211" s="44" t="str">
        <f t="shared" si="91"/>
        <v>1 296.20</v>
      </c>
      <c r="BD211" s="44" t="str">
        <f t="shared" si="92"/>
        <v>3 858.00</v>
      </c>
      <c r="BE211" s="44" t="str">
        <f t="shared" si="93"/>
        <v>1 355.00</v>
      </c>
      <c r="BF211" s="44" t="str">
        <f t="shared" si="94"/>
        <v>1 355.00</v>
      </c>
      <c r="BG211" s="44" t="str">
        <f t="shared" si="95"/>
        <v>1 355.00</v>
      </c>
      <c r="BH211" s="44" t="str">
        <f t="shared" si="96"/>
        <v>4 065.00</v>
      </c>
      <c r="BI211" s="44" t="str">
        <f t="shared" si="97"/>
        <v>1 355.00</v>
      </c>
      <c r="BJ211" s="44" t="str">
        <f t="shared" si="98"/>
        <v>1 355.00</v>
      </c>
      <c r="BK211" s="44" t="str">
        <f t="shared" si="99"/>
        <v>1 355.00</v>
      </c>
      <c r="BL211" s="44" t="str">
        <f t="shared" si="100"/>
        <v>4 065.00</v>
      </c>
      <c r="BM211" s="44" t="str">
        <f t="shared" si="101"/>
        <v>1 355.00</v>
      </c>
      <c r="BN211" s="44" t="str">
        <f t="shared" si="102"/>
        <v>894.00</v>
      </c>
      <c r="BO211" s="44" t="str">
        <f t="shared" si="103"/>
        <v>461.00</v>
      </c>
      <c r="BP211" s="44" t="str">
        <f t="shared" si="104"/>
        <v>2 710.00</v>
      </c>
      <c r="BQ211" s="44" t="str">
        <f t="shared" si="105"/>
        <v>10 840.00</v>
      </c>
      <c r="BR211" s="44" t="str">
        <f t="shared" si="106"/>
        <v>14 698.00</v>
      </c>
    </row>
    <row r="212" spans="1:70" ht="15" customHeight="1">
      <c r="A212" s="11" t="e">
        <f aca="true" t="shared" si="113" ref="A212:A275">A211+1</f>
        <v>#REF!</v>
      </c>
      <c r="B212" s="11">
        <v>7</v>
      </c>
      <c r="C212" s="48">
        <v>3247</v>
      </c>
      <c r="D212" s="5" t="s">
        <v>1485</v>
      </c>
      <c r="E212" s="24" t="s">
        <v>2381</v>
      </c>
      <c r="F212" s="152" t="s">
        <v>2048</v>
      </c>
      <c r="G212" s="52" t="s">
        <v>2049</v>
      </c>
      <c r="H212" s="58" t="s">
        <v>279</v>
      </c>
      <c r="I212" s="94" t="s">
        <v>280</v>
      </c>
      <c r="J212" s="75" t="s">
        <v>2381</v>
      </c>
      <c r="K212" s="66" t="s">
        <v>455</v>
      </c>
      <c r="L212" s="89"/>
      <c r="M212" s="104"/>
      <c r="N212" s="89"/>
      <c r="O212" s="75" t="s">
        <v>526</v>
      </c>
      <c r="P212" s="66" t="s">
        <v>455</v>
      </c>
      <c r="Q212" s="90" t="s">
        <v>455</v>
      </c>
      <c r="R212" s="90" t="s">
        <v>455</v>
      </c>
      <c r="S212" s="90"/>
      <c r="T212" s="66" t="s">
        <v>914</v>
      </c>
      <c r="U212" s="66" t="s">
        <v>455</v>
      </c>
      <c r="V212" s="66" t="s">
        <v>455</v>
      </c>
      <c r="W212" s="66" t="s">
        <v>455</v>
      </c>
      <c r="X212" s="85"/>
      <c r="Y212" s="85" t="s">
        <v>915</v>
      </c>
      <c r="Z212" s="85" t="s">
        <v>455</v>
      </c>
      <c r="AA212" s="85" t="s">
        <v>455</v>
      </c>
      <c r="AB212" s="85" t="s">
        <v>455</v>
      </c>
      <c r="AC212" s="85"/>
      <c r="AD212" s="66" t="s">
        <v>915</v>
      </c>
      <c r="AE212" s="131" t="s">
        <v>455</v>
      </c>
      <c r="AF212" s="76" t="s">
        <v>2546</v>
      </c>
      <c r="AG212" s="107" t="s">
        <v>2585</v>
      </c>
      <c r="AH212" s="198">
        <v>1285</v>
      </c>
      <c r="AI212" s="198">
        <v>1280</v>
      </c>
      <c r="AJ212" s="198">
        <v>1293</v>
      </c>
      <c r="AK212" s="199">
        <f t="shared" si="107"/>
        <v>3858</v>
      </c>
      <c r="AL212" s="175">
        <v>1355</v>
      </c>
      <c r="AM212" s="175">
        <v>1355</v>
      </c>
      <c r="AN212" s="175">
        <v>1355</v>
      </c>
      <c r="AO212" s="176">
        <f t="shared" si="108"/>
        <v>4065</v>
      </c>
      <c r="AP212" s="175">
        <v>1355</v>
      </c>
      <c r="AQ212" s="175">
        <v>1355</v>
      </c>
      <c r="AR212" s="175">
        <v>1355</v>
      </c>
      <c r="AS212" s="176">
        <f t="shared" si="109"/>
        <v>4065</v>
      </c>
      <c r="AT212" s="175">
        <v>1355</v>
      </c>
      <c r="AU212" s="177">
        <v>894</v>
      </c>
      <c r="AV212" s="179">
        <v>461</v>
      </c>
      <c r="AW212" s="178">
        <f t="shared" si="110"/>
        <v>2710</v>
      </c>
      <c r="AX212" s="179">
        <f t="shared" si="111"/>
        <v>10840</v>
      </c>
      <c r="AY212" s="179">
        <f t="shared" si="112"/>
        <v>14698</v>
      </c>
      <c r="BA212" s="44" t="str">
        <f t="shared" si="89"/>
        <v>1 285.00</v>
      </c>
      <c r="BB212" s="44" t="str">
        <f t="shared" si="90"/>
        <v>1 280.00</v>
      </c>
      <c r="BC212" s="44" t="str">
        <f t="shared" si="91"/>
        <v>1 293.00</v>
      </c>
      <c r="BD212" s="44" t="str">
        <f t="shared" si="92"/>
        <v>3 858.00</v>
      </c>
      <c r="BE212" s="44" t="str">
        <f t="shared" si="93"/>
        <v>1 355.00</v>
      </c>
      <c r="BF212" s="44" t="str">
        <f t="shared" si="94"/>
        <v>1 355.00</v>
      </c>
      <c r="BG212" s="44" t="str">
        <f t="shared" si="95"/>
        <v>1 355.00</v>
      </c>
      <c r="BH212" s="44" t="str">
        <f t="shared" si="96"/>
        <v>4 065.00</v>
      </c>
      <c r="BI212" s="44" t="str">
        <f t="shared" si="97"/>
        <v>1 355.00</v>
      </c>
      <c r="BJ212" s="44" t="str">
        <f t="shared" si="98"/>
        <v>1 355.00</v>
      </c>
      <c r="BK212" s="44" t="str">
        <f t="shared" si="99"/>
        <v>1 355.00</v>
      </c>
      <c r="BL212" s="44" t="str">
        <f t="shared" si="100"/>
        <v>4 065.00</v>
      </c>
      <c r="BM212" s="44" t="str">
        <f t="shared" si="101"/>
        <v>1 355.00</v>
      </c>
      <c r="BN212" s="44" t="str">
        <f t="shared" si="102"/>
        <v>894.00</v>
      </c>
      <c r="BO212" s="44" t="str">
        <f t="shared" si="103"/>
        <v>461.00</v>
      </c>
      <c r="BP212" s="44" t="str">
        <f t="shared" si="104"/>
        <v>2 710.00</v>
      </c>
      <c r="BQ212" s="44" t="str">
        <f t="shared" si="105"/>
        <v>10 840.00</v>
      </c>
      <c r="BR212" s="44" t="str">
        <f t="shared" si="106"/>
        <v>14 698.00</v>
      </c>
    </row>
    <row r="213" spans="1:70" ht="15" customHeight="1">
      <c r="A213" s="11" t="e">
        <f t="shared" si="113"/>
        <v>#REF!</v>
      </c>
      <c r="B213" s="11">
        <v>6</v>
      </c>
      <c r="C213" s="48">
        <v>3248</v>
      </c>
      <c r="D213" s="5" t="s">
        <v>1482</v>
      </c>
      <c r="E213" s="30" t="s">
        <v>2382</v>
      </c>
      <c r="F213" s="29" t="s">
        <v>1843</v>
      </c>
      <c r="G213" s="29"/>
      <c r="H213" s="58" t="s">
        <v>281</v>
      </c>
      <c r="I213" s="94" t="s">
        <v>282</v>
      </c>
      <c r="J213" s="98" t="s">
        <v>2382</v>
      </c>
      <c r="K213" s="92" t="s">
        <v>455</v>
      </c>
      <c r="L213" s="89"/>
      <c r="M213" s="104"/>
      <c r="N213" s="89"/>
      <c r="O213" s="98" t="s">
        <v>526</v>
      </c>
      <c r="P213" s="92" t="s">
        <v>455</v>
      </c>
      <c r="Q213" s="91" t="s">
        <v>455</v>
      </c>
      <c r="R213" s="91" t="s">
        <v>455</v>
      </c>
      <c r="S213" s="91"/>
      <c r="T213" s="92" t="s">
        <v>916</v>
      </c>
      <c r="U213" s="92" t="s">
        <v>455</v>
      </c>
      <c r="V213" s="92" t="s">
        <v>455</v>
      </c>
      <c r="W213" s="92" t="s">
        <v>455</v>
      </c>
      <c r="X213" s="87"/>
      <c r="Y213" s="87" t="s">
        <v>917</v>
      </c>
      <c r="Z213" s="85" t="s">
        <v>455</v>
      </c>
      <c r="AA213" s="85" t="s">
        <v>455</v>
      </c>
      <c r="AB213" s="85" t="s">
        <v>455</v>
      </c>
      <c r="AC213" s="85"/>
      <c r="AD213" s="92" t="s">
        <v>917</v>
      </c>
      <c r="AE213" s="129" t="s">
        <v>455</v>
      </c>
      <c r="AF213" s="83" t="s">
        <v>2547</v>
      </c>
      <c r="AG213" s="135" t="s">
        <v>2062</v>
      </c>
      <c r="AH213" s="198">
        <v>1275</v>
      </c>
      <c r="AI213" s="198">
        <v>1285</v>
      </c>
      <c r="AJ213" s="198">
        <v>1298</v>
      </c>
      <c r="AK213" s="199">
        <f t="shared" si="107"/>
        <v>3858</v>
      </c>
      <c r="AL213" s="175">
        <v>1355</v>
      </c>
      <c r="AM213" s="175">
        <v>1355</v>
      </c>
      <c r="AN213" s="175">
        <v>1355</v>
      </c>
      <c r="AO213" s="176">
        <f t="shared" si="108"/>
        <v>4065</v>
      </c>
      <c r="AP213" s="175">
        <v>1355</v>
      </c>
      <c r="AQ213" s="175">
        <v>1355</v>
      </c>
      <c r="AR213" s="175">
        <v>1355</v>
      </c>
      <c r="AS213" s="176">
        <f t="shared" si="109"/>
        <v>4065</v>
      </c>
      <c r="AT213" s="175">
        <v>1355</v>
      </c>
      <c r="AU213" s="177">
        <v>894</v>
      </c>
      <c r="AV213" s="179">
        <v>461</v>
      </c>
      <c r="AW213" s="178">
        <f t="shared" si="110"/>
        <v>2710</v>
      </c>
      <c r="AX213" s="179">
        <f t="shared" si="111"/>
        <v>10840</v>
      </c>
      <c r="AY213" s="179">
        <f t="shared" si="112"/>
        <v>14698</v>
      </c>
      <c r="BA213" s="44" t="str">
        <f t="shared" si="89"/>
        <v>1 275.00</v>
      </c>
      <c r="BB213" s="44" t="str">
        <f t="shared" si="90"/>
        <v>1 285.00</v>
      </c>
      <c r="BC213" s="44" t="str">
        <f t="shared" si="91"/>
        <v>1 298.00</v>
      </c>
      <c r="BD213" s="44" t="str">
        <f t="shared" si="92"/>
        <v>3 858.00</v>
      </c>
      <c r="BE213" s="44" t="str">
        <f t="shared" si="93"/>
        <v>1 355.00</v>
      </c>
      <c r="BF213" s="44" t="str">
        <f t="shared" si="94"/>
        <v>1 355.00</v>
      </c>
      <c r="BG213" s="44" t="str">
        <f t="shared" si="95"/>
        <v>1 355.00</v>
      </c>
      <c r="BH213" s="44" t="str">
        <f t="shared" si="96"/>
        <v>4 065.00</v>
      </c>
      <c r="BI213" s="44" t="str">
        <f t="shared" si="97"/>
        <v>1 355.00</v>
      </c>
      <c r="BJ213" s="44" t="str">
        <f t="shared" si="98"/>
        <v>1 355.00</v>
      </c>
      <c r="BK213" s="44" t="str">
        <f t="shared" si="99"/>
        <v>1 355.00</v>
      </c>
      <c r="BL213" s="44" t="str">
        <f t="shared" si="100"/>
        <v>4 065.00</v>
      </c>
      <c r="BM213" s="44" t="str">
        <f t="shared" si="101"/>
        <v>1 355.00</v>
      </c>
      <c r="BN213" s="44" t="str">
        <f t="shared" si="102"/>
        <v>894.00</v>
      </c>
      <c r="BO213" s="44" t="str">
        <f t="shared" si="103"/>
        <v>461.00</v>
      </c>
      <c r="BP213" s="44" t="str">
        <f t="shared" si="104"/>
        <v>2 710.00</v>
      </c>
      <c r="BQ213" s="44" t="str">
        <f t="shared" si="105"/>
        <v>10 840.00</v>
      </c>
      <c r="BR213" s="44" t="str">
        <f t="shared" si="106"/>
        <v>14 698.00</v>
      </c>
    </row>
    <row r="214" spans="1:70" ht="15" customHeight="1">
      <c r="A214" s="11" t="e">
        <f t="shared" si="113"/>
        <v>#REF!</v>
      </c>
      <c r="B214" s="11">
        <v>6</v>
      </c>
      <c r="C214" s="48">
        <v>3249</v>
      </c>
      <c r="D214" s="5" t="s">
        <v>549</v>
      </c>
      <c r="E214" s="30" t="s">
        <v>2383</v>
      </c>
      <c r="F214" s="29" t="s">
        <v>1114</v>
      </c>
      <c r="G214" s="29"/>
      <c r="H214" s="58" t="s">
        <v>283</v>
      </c>
      <c r="I214" s="95" t="s">
        <v>284</v>
      </c>
      <c r="J214" s="98" t="s">
        <v>2383</v>
      </c>
      <c r="K214" s="92" t="s">
        <v>455</v>
      </c>
      <c r="L214" s="89"/>
      <c r="M214" s="104"/>
      <c r="N214" s="89"/>
      <c r="O214" s="98" t="s">
        <v>526</v>
      </c>
      <c r="P214" s="92" t="s">
        <v>455</v>
      </c>
      <c r="Q214" s="91" t="s">
        <v>455</v>
      </c>
      <c r="R214" s="91" t="s">
        <v>455</v>
      </c>
      <c r="S214" s="91"/>
      <c r="T214" s="92" t="s">
        <v>918</v>
      </c>
      <c r="U214" s="92" t="s">
        <v>455</v>
      </c>
      <c r="V214" s="92" t="s">
        <v>455</v>
      </c>
      <c r="W214" s="92" t="s">
        <v>455</v>
      </c>
      <c r="X214" s="87"/>
      <c r="Y214" s="87" t="s">
        <v>919</v>
      </c>
      <c r="Z214" s="85" t="s">
        <v>455</v>
      </c>
      <c r="AA214" s="85" t="s">
        <v>455</v>
      </c>
      <c r="AB214" s="85" t="s">
        <v>455</v>
      </c>
      <c r="AC214" s="85"/>
      <c r="AD214" s="92" t="s">
        <v>919</v>
      </c>
      <c r="AE214" s="129" t="s">
        <v>455</v>
      </c>
      <c r="AF214" s="83" t="s">
        <v>2548</v>
      </c>
      <c r="AG214" s="107" t="s">
        <v>2585</v>
      </c>
      <c r="AH214" s="198">
        <v>1287</v>
      </c>
      <c r="AI214" s="198">
        <v>1284</v>
      </c>
      <c r="AJ214" s="198">
        <v>1287</v>
      </c>
      <c r="AK214" s="199">
        <f t="shared" si="107"/>
        <v>3858</v>
      </c>
      <c r="AL214" s="175">
        <v>1355</v>
      </c>
      <c r="AM214" s="175">
        <v>1355</v>
      </c>
      <c r="AN214" s="175">
        <v>1355</v>
      </c>
      <c r="AO214" s="176">
        <f t="shared" si="108"/>
        <v>4065</v>
      </c>
      <c r="AP214" s="175">
        <v>1355</v>
      </c>
      <c r="AQ214" s="175">
        <v>1355</v>
      </c>
      <c r="AR214" s="175">
        <v>1355</v>
      </c>
      <c r="AS214" s="176">
        <f t="shared" si="109"/>
        <v>4065</v>
      </c>
      <c r="AT214" s="175">
        <v>1355</v>
      </c>
      <c r="AU214" s="177">
        <v>894</v>
      </c>
      <c r="AV214" s="179">
        <v>461</v>
      </c>
      <c r="AW214" s="178">
        <f t="shared" si="110"/>
        <v>2710</v>
      </c>
      <c r="AX214" s="179">
        <f t="shared" si="111"/>
        <v>10840</v>
      </c>
      <c r="AY214" s="179">
        <f t="shared" si="112"/>
        <v>14698</v>
      </c>
      <c r="BA214" s="44" t="str">
        <f t="shared" si="89"/>
        <v>1 287.00</v>
      </c>
      <c r="BB214" s="44" t="str">
        <f t="shared" si="90"/>
        <v>1 284.00</v>
      </c>
      <c r="BC214" s="44" t="str">
        <f t="shared" si="91"/>
        <v>1 287.00</v>
      </c>
      <c r="BD214" s="44" t="str">
        <f t="shared" si="92"/>
        <v>3 858.00</v>
      </c>
      <c r="BE214" s="44" t="str">
        <f t="shared" si="93"/>
        <v>1 355.00</v>
      </c>
      <c r="BF214" s="44" t="str">
        <f t="shared" si="94"/>
        <v>1 355.00</v>
      </c>
      <c r="BG214" s="44" t="str">
        <f t="shared" si="95"/>
        <v>1 355.00</v>
      </c>
      <c r="BH214" s="44" t="str">
        <f t="shared" si="96"/>
        <v>4 065.00</v>
      </c>
      <c r="BI214" s="44" t="str">
        <f t="shared" si="97"/>
        <v>1 355.00</v>
      </c>
      <c r="BJ214" s="44" t="str">
        <f t="shared" si="98"/>
        <v>1 355.00</v>
      </c>
      <c r="BK214" s="44" t="str">
        <f t="shared" si="99"/>
        <v>1 355.00</v>
      </c>
      <c r="BL214" s="44" t="str">
        <f t="shared" si="100"/>
        <v>4 065.00</v>
      </c>
      <c r="BM214" s="44" t="str">
        <f t="shared" si="101"/>
        <v>1 355.00</v>
      </c>
      <c r="BN214" s="44" t="str">
        <f t="shared" si="102"/>
        <v>894.00</v>
      </c>
      <c r="BO214" s="44" t="str">
        <f t="shared" si="103"/>
        <v>461.00</v>
      </c>
      <c r="BP214" s="44" t="str">
        <f t="shared" si="104"/>
        <v>2 710.00</v>
      </c>
      <c r="BQ214" s="44" t="str">
        <f t="shared" si="105"/>
        <v>10 840.00</v>
      </c>
      <c r="BR214" s="44" t="str">
        <f t="shared" si="106"/>
        <v>14 698.00</v>
      </c>
    </row>
    <row r="215" spans="1:70" ht="15" customHeight="1">
      <c r="A215" s="11" t="e">
        <f t="shared" si="113"/>
        <v>#REF!</v>
      </c>
      <c r="B215" s="11">
        <v>6</v>
      </c>
      <c r="C215" s="48">
        <v>3250</v>
      </c>
      <c r="D215" s="5" t="s">
        <v>1494</v>
      </c>
      <c r="E215" s="24" t="s">
        <v>2384</v>
      </c>
      <c r="F215" s="25" t="s">
        <v>2385</v>
      </c>
      <c r="G215" s="25"/>
      <c r="H215" s="58" t="s">
        <v>285</v>
      </c>
      <c r="I215" s="94" t="s">
        <v>286</v>
      </c>
      <c r="J215" s="75" t="s">
        <v>2384</v>
      </c>
      <c r="K215" s="66" t="s">
        <v>455</v>
      </c>
      <c r="L215" s="89"/>
      <c r="M215" s="104"/>
      <c r="N215" s="89"/>
      <c r="O215" s="75" t="s">
        <v>526</v>
      </c>
      <c r="P215" s="66" t="s">
        <v>455</v>
      </c>
      <c r="Q215" s="90" t="s">
        <v>455</v>
      </c>
      <c r="R215" s="90" t="s">
        <v>455</v>
      </c>
      <c r="S215" s="90"/>
      <c r="T215" s="66" t="s">
        <v>920</v>
      </c>
      <c r="U215" s="66" t="s">
        <v>455</v>
      </c>
      <c r="V215" s="66" t="s">
        <v>455</v>
      </c>
      <c r="W215" s="66" t="s">
        <v>455</v>
      </c>
      <c r="X215" s="85"/>
      <c r="Y215" s="85" t="s">
        <v>921</v>
      </c>
      <c r="Z215" s="85" t="s">
        <v>455</v>
      </c>
      <c r="AA215" s="85" t="s">
        <v>455</v>
      </c>
      <c r="AB215" s="85" t="s">
        <v>455</v>
      </c>
      <c r="AC215" s="85"/>
      <c r="AD215" s="66" t="s">
        <v>921</v>
      </c>
      <c r="AE215" s="131" t="s">
        <v>455</v>
      </c>
      <c r="AF215" s="119" t="s">
        <v>2549</v>
      </c>
      <c r="AG215" s="107" t="s">
        <v>2585</v>
      </c>
      <c r="AH215" s="198">
        <v>1279</v>
      </c>
      <c r="AI215" s="198">
        <v>1289</v>
      </c>
      <c r="AJ215" s="198">
        <v>1290</v>
      </c>
      <c r="AK215" s="199">
        <f t="shared" si="107"/>
        <v>3858</v>
      </c>
      <c r="AL215" s="175">
        <v>1355</v>
      </c>
      <c r="AM215" s="175">
        <v>1355</v>
      </c>
      <c r="AN215" s="175">
        <v>1355</v>
      </c>
      <c r="AO215" s="176">
        <f t="shared" si="108"/>
        <v>4065</v>
      </c>
      <c r="AP215" s="175">
        <v>1355</v>
      </c>
      <c r="AQ215" s="175">
        <v>1355</v>
      </c>
      <c r="AR215" s="175">
        <v>1355</v>
      </c>
      <c r="AS215" s="176">
        <f t="shared" si="109"/>
        <v>4065</v>
      </c>
      <c r="AT215" s="175">
        <v>1355</v>
      </c>
      <c r="AU215" s="177">
        <v>894</v>
      </c>
      <c r="AV215" s="179">
        <v>461</v>
      </c>
      <c r="AW215" s="178">
        <f t="shared" si="110"/>
        <v>2710</v>
      </c>
      <c r="AX215" s="179">
        <f t="shared" si="111"/>
        <v>10840</v>
      </c>
      <c r="AY215" s="179">
        <f t="shared" si="112"/>
        <v>14698</v>
      </c>
      <c r="BA215" s="44" t="str">
        <f t="shared" si="89"/>
        <v>1 279.00</v>
      </c>
      <c r="BB215" s="44" t="str">
        <f t="shared" si="90"/>
        <v>1 289.00</v>
      </c>
      <c r="BC215" s="44" t="str">
        <f t="shared" si="91"/>
        <v>1 290.00</v>
      </c>
      <c r="BD215" s="44" t="str">
        <f t="shared" si="92"/>
        <v>3 858.00</v>
      </c>
      <c r="BE215" s="44" t="str">
        <f t="shared" si="93"/>
        <v>1 355.00</v>
      </c>
      <c r="BF215" s="44" t="str">
        <f t="shared" si="94"/>
        <v>1 355.00</v>
      </c>
      <c r="BG215" s="44" t="str">
        <f t="shared" si="95"/>
        <v>1 355.00</v>
      </c>
      <c r="BH215" s="44" t="str">
        <f t="shared" si="96"/>
        <v>4 065.00</v>
      </c>
      <c r="BI215" s="44" t="str">
        <f t="shared" si="97"/>
        <v>1 355.00</v>
      </c>
      <c r="BJ215" s="44" t="str">
        <f t="shared" si="98"/>
        <v>1 355.00</v>
      </c>
      <c r="BK215" s="44" t="str">
        <f t="shared" si="99"/>
        <v>1 355.00</v>
      </c>
      <c r="BL215" s="44" t="str">
        <f t="shared" si="100"/>
        <v>4 065.00</v>
      </c>
      <c r="BM215" s="44" t="str">
        <f t="shared" si="101"/>
        <v>1 355.00</v>
      </c>
      <c r="BN215" s="44" t="str">
        <f t="shared" si="102"/>
        <v>894.00</v>
      </c>
      <c r="BO215" s="44" t="str">
        <f t="shared" si="103"/>
        <v>461.00</v>
      </c>
      <c r="BP215" s="44" t="str">
        <f t="shared" si="104"/>
        <v>2 710.00</v>
      </c>
      <c r="BQ215" s="44" t="str">
        <f t="shared" si="105"/>
        <v>10 840.00</v>
      </c>
      <c r="BR215" s="44" t="str">
        <f t="shared" si="106"/>
        <v>14 698.00</v>
      </c>
    </row>
    <row r="216" spans="1:70" ht="15" customHeight="1">
      <c r="A216" s="11" t="e">
        <f t="shared" si="113"/>
        <v>#REF!</v>
      </c>
      <c r="B216" s="11">
        <v>6</v>
      </c>
      <c r="C216" s="48">
        <v>3251</v>
      </c>
      <c r="D216" s="5" t="s">
        <v>567</v>
      </c>
      <c r="E216" s="24" t="s">
        <v>2386</v>
      </c>
      <c r="F216" s="25" t="s">
        <v>2387</v>
      </c>
      <c r="G216" s="25"/>
      <c r="H216" s="58" t="s">
        <v>287</v>
      </c>
      <c r="I216" s="94" t="s">
        <v>288</v>
      </c>
      <c r="J216" s="75" t="s">
        <v>2386</v>
      </c>
      <c r="K216" s="75" t="s">
        <v>455</v>
      </c>
      <c r="L216" s="89"/>
      <c r="M216" s="104"/>
      <c r="N216" s="89"/>
      <c r="O216" s="75" t="s">
        <v>526</v>
      </c>
      <c r="P216" s="75" t="s">
        <v>455</v>
      </c>
      <c r="Q216" s="75" t="s">
        <v>455</v>
      </c>
      <c r="R216" s="75" t="s">
        <v>455</v>
      </c>
      <c r="S216" s="75"/>
      <c r="T216" s="66" t="s">
        <v>922</v>
      </c>
      <c r="U216" s="66" t="s">
        <v>455</v>
      </c>
      <c r="V216" s="66" t="s">
        <v>455</v>
      </c>
      <c r="W216" s="66" t="s">
        <v>455</v>
      </c>
      <c r="X216" s="85"/>
      <c r="Y216" s="85" t="s">
        <v>926</v>
      </c>
      <c r="Z216" s="85" t="s">
        <v>455</v>
      </c>
      <c r="AA216" s="85" t="s">
        <v>455</v>
      </c>
      <c r="AB216" s="85" t="s">
        <v>455</v>
      </c>
      <c r="AC216" s="85"/>
      <c r="AD216" s="66" t="s">
        <v>926</v>
      </c>
      <c r="AE216" s="131" t="s">
        <v>455</v>
      </c>
      <c r="AF216" s="76" t="s">
        <v>2550</v>
      </c>
      <c r="AG216" s="107" t="s">
        <v>2585</v>
      </c>
      <c r="AH216" s="198">
        <v>1081</v>
      </c>
      <c r="AI216" s="198">
        <v>1178</v>
      </c>
      <c r="AJ216" s="198">
        <v>957</v>
      </c>
      <c r="AK216" s="199">
        <f t="shared" si="107"/>
        <v>3216</v>
      </c>
      <c r="AL216" s="175">
        <v>1130</v>
      </c>
      <c r="AM216" s="175">
        <v>1130</v>
      </c>
      <c r="AN216" s="175">
        <v>1130</v>
      </c>
      <c r="AO216" s="176">
        <f t="shared" si="108"/>
        <v>3390</v>
      </c>
      <c r="AP216" s="175">
        <v>1130</v>
      </c>
      <c r="AQ216" s="175">
        <v>1130</v>
      </c>
      <c r="AR216" s="175">
        <v>1130</v>
      </c>
      <c r="AS216" s="176">
        <f t="shared" si="109"/>
        <v>3390</v>
      </c>
      <c r="AT216" s="175">
        <v>1130</v>
      </c>
      <c r="AU216" s="177">
        <v>745</v>
      </c>
      <c r="AV216" s="179">
        <v>384</v>
      </c>
      <c r="AW216" s="178">
        <f t="shared" si="110"/>
        <v>2259</v>
      </c>
      <c r="AX216" s="179">
        <f t="shared" si="111"/>
        <v>9039</v>
      </c>
      <c r="AY216" s="179">
        <f t="shared" si="112"/>
        <v>12255</v>
      </c>
      <c r="BA216" s="44" t="str">
        <f t="shared" si="89"/>
        <v>1 081.00</v>
      </c>
      <c r="BB216" s="44" t="str">
        <f t="shared" si="90"/>
        <v>1 178.00</v>
      </c>
      <c r="BC216" s="44" t="str">
        <f t="shared" si="91"/>
        <v>957.00</v>
      </c>
      <c r="BD216" s="44" t="str">
        <f t="shared" si="92"/>
        <v>3 216.00</v>
      </c>
      <c r="BE216" s="44" t="str">
        <f t="shared" si="93"/>
        <v>1 130.00</v>
      </c>
      <c r="BF216" s="44" t="str">
        <f t="shared" si="94"/>
        <v>1 130.00</v>
      </c>
      <c r="BG216" s="44" t="str">
        <f t="shared" si="95"/>
        <v>1 130.00</v>
      </c>
      <c r="BH216" s="44" t="str">
        <f t="shared" si="96"/>
        <v>3 390.00</v>
      </c>
      <c r="BI216" s="44" t="str">
        <f t="shared" si="97"/>
        <v>1 130.00</v>
      </c>
      <c r="BJ216" s="44" t="str">
        <f t="shared" si="98"/>
        <v>1 130.00</v>
      </c>
      <c r="BK216" s="44" t="str">
        <f t="shared" si="99"/>
        <v>1 130.00</v>
      </c>
      <c r="BL216" s="44" t="str">
        <f t="shared" si="100"/>
        <v>3 390.00</v>
      </c>
      <c r="BM216" s="44" t="str">
        <f t="shared" si="101"/>
        <v>1 130.00</v>
      </c>
      <c r="BN216" s="44" t="str">
        <f t="shared" si="102"/>
        <v>745.00</v>
      </c>
      <c r="BO216" s="44" t="str">
        <f t="shared" si="103"/>
        <v>384.00</v>
      </c>
      <c r="BP216" s="44" t="str">
        <f t="shared" si="104"/>
        <v>2 259.00</v>
      </c>
      <c r="BQ216" s="44" t="str">
        <f t="shared" si="105"/>
        <v>9 039.00</v>
      </c>
      <c r="BR216" s="44" t="str">
        <f t="shared" si="106"/>
        <v>12 255.00</v>
      </c>
    </row>
    <row r="217" spans="1:70" ht="15" customHeight="1">
      <c r="A217" s="11" t="e">
        <f t="shared" si="113"/>
        <v>#REF!</v>
      </c>
      <c r="B217" s="11">
        <v>6</v>
      </c>
      <c r="C217" s="48">
        <v>3252</v>
      </c>
      <c r="D217" s="5" t="s">
        <v>566</v>
      </c>
      <c r="E217" s="24" t="s">
        <v>2388</v>
      </c>
      <c r="F217" s="25" t="s">
        <v>2389</v>
      </c>
      <c r="G217" s="25"/>
      <c r="H217" s="58" t="s">
        <v>289</v>
      </c>
      <c r="I217" s="94" t="s">
        <v>290</v>
      </c>
      <c r="J217" s="75" t="s">
        <v>2388</v>
      </c>
      <c r="K217" s="75" t="s">
        <v>455</v>
      </c>
      <c r="L217" s="89"/>
      <c r="M217" s="104"/>
      <c r="N217" s="89"/>
      <c r="O217" s="75" t="s">
        <v>526</v>
      </c>
      <c r="P217" s="75" t="s">
        <v>455</v>
      </c>
      <c r="Q217" s="75" t="s">
        <v>455</v>
      </c>
      <c r="R217" s="75" t="s">
        <v>455</v>
      </c>
      <c r="S217" s="75"/>
      <c r="T217" s="66" t="s">
        <v>927</v>
      </c>
      <c r="U217" s="66" t="s">
        <v>455</v>
      </c>
      <c r="V217" s="66" t="s">
        <v>455</v>
      </c>
      <c r="W217" s="66" t="s">
        <v>455</v>
      </c>
      <c r="X217" s="85"/>
      <c r="Y217" s="85" t="s">
        <v>928</v>
      </c>
      <c r="Z217" s="85" t="s">
        <v>455</v>
      </c>
      <c r="AA217" s="85" t="s">
        <v>455</v>
      </c>
      <c r="AB217" s="85" t="s">
        <v>455</v>
      </c>
      <c r="AC217" s="85"/>
      <c r="AD217" s="66" t="s">
        <v>928</v>
      </c>
      <c r="AE217" s="131" t="s">
        <v>455</v>
      </c>
      <c r="AF217" s="76" t="s">
        <v>2551</v>
      </c>
      <c r="AG217" s="107" t="s">
        <v>2585</v>
      </c>
      <c r="AH217" s="198">
        <v>1331</v>
      </c>
      <c r="AI217" s="198">
        <v>1343</v>
      </c>
      <c r="AJ217" s="198">
        <v>1184</v>
      </c>
      <c r="AK217" s="199">
        <f t="shared" si="107"/>
        <v>3858</v>
      </c>
      <c r="AL217" s="175">
        <v>1355</v>
      </c>
      <c r="AM217" s="175">
        <v>1355</v>
      </c>
      <c r="AN217" s="175">
        <v>1355</v>
      </c>
      <c r="AO217" s="176">
        <f t="shared" si="108"/>
        <v>4065</v>
      </c>
      <c r="AP217" s="175">
        <v>1355</v>
      </c>
      <c r="AQ217" s="175">
        <v>1355</v>
      </c>
      <c r="AR217" s="175">
        <v>1355</v>
      </c>
      <c r="AS217" s="176">
        <f t="shared" si="109"/>
        <v>4065</v>
      </c>
      <c r="AT217" s="175">
        <v>1355</v>
      </c>
      <c r="AU217" s="177">
        <v>894</v>
      </c>
      <c r="AV217" s="179">
        <v>461</v>
      </c>
      <c r="AW217" s="178">
        <f t="shared" si="110"/>
        <v>2710</v>
      </c>
      <c r="AX217" s="179">
        <f t="shared" si="111"/>
        <v>10840</v>
      </c>
      <c r="AY217" s="179">
        <f t="shared" si="112"/>
        <v>14698</v>
      </c>
      <c r="BA217" s="44" t="str">
        <f t="shared" si="89"/>
        <v>1 331.00</v>
      </c>
      <c r="BB217" s="44" t="str">
        <f t="shared" si="90"/>
        <v>1 343.00</v>
      </c>
      <c r="BC217" s="44" t="str">
        <f t="shared" si="91"/>
        <v>1 184.00</v>
      </c>
      <c r="BD217" s="44" t="str">
        <f t="shared" si="92"/>
        <v>3 858.00</v>
      </c>
      <c r="BE217" s="44" t="str">
        <f t="shared" si="93"/>
        <v>1 355.00</v>
      </c>
      <c r="BF217" s="44" t="str">
        <f t="shared" si="94"/>
        <v>1 355.00</v>
      </c>
      <c r="BG217" s="44" t="str">
        <f t="shared" si="95"/>
        <v>1 355.00</v>
      </c>
      <c r="BH217" s="44" t="str">
        <f t="shared" si="96"/>
        <v>4 065.00</v>
      </c>
      <c r="BI217" s="44" t="str">
        <f t="shared" si="97"/>
        <v>1 355.00</v>
      </c>
      <c r="BJ217" s="44" t="str">
        <f t="shared" si="98"/>
        <v>1 355.00</v>
      </c>
      <c r="BK217" s="44" t="str">
        <f t="shared" si="99"/>
        <v>1 355.00</v>
      </c>
      <c r="BL217" s="44" t="str">
        <f t="shared" si="100"/>
        <v>4 065.00</v>
      </c>
      <c r="BM217" s="44" t="str">
        <f t="shared" si="101"/>
        <v>1 355.00</v>
      </c>
      <c r="BN217" s="44" t="str">
        <f t="shared" si="102"/>
        <v>894.00</v>
      </c>
      <c r="BO217" s="44" t="str">
        <f t="shared" si="103"/>
        <v>461.00</v>
      </c>
      <c r="BP217" s="44" t="str">
        <f t="shared" si="104"/>
        <v>2 710.00</v>
      </c>
      <c r="BQ217" s="44" t="str">
        <f t="shared" si="105"/>
        <v>10 840.00</v>
      </c>
      <c r="BR217" s="44" t="str">
        <f t="shared" si="106"/>
        <v>14 698.00</v>
      </c>
    </row>
    <row r="218" spans="1:70" ht="15" customHeight="1">
      <c r="A218" s="11" t="e">
        <f t="shared" si="113"/>
        <v>#REF!</v>
      </c>
      <c r="B218" s="11">
        <v>6</v>
      </c>
      <c r="C218" s="48">
        <v>3253</v>
      </c>
      <c r="D218" s="5" t="s">
        <v>1640</v>
      </c>
      <c r="E218" s="24" t="s">
        <v>2390</v>
      </c>
      <c r="F218" s="25" t="s">
        <v>2391</v>
      </c>
      <c r="G218" s="25"/>
      <c r="H218" s="58" t="s">
        <v>291</v>
      </c>
      <c r="I218" s="94" t="s">
        <v>292</v>
      </c>
      <c r="J218" s="75" t="s">
        <v>2390</v>
      </c>
      <c r="K218" s="75" t="s">
        <v>455</v>
      </c>
      <c r="L218" s="89"/>
      <c r="M218" s="104"/>
      <c r="N218" s="89"/>
      <c r="O218" s="75" t="s">
        <v>526</v>
      </c>
      <c r="P218" s="75" t="s">
        <v>455</v>
      </c>
      <c r="Q218" s="75" t="s">
        <v>455</v>
      </c>
      <c r="R218" s="75" t="s">
        <v>455</v>
      </c>
      <c r="S218" s="75"/>
      <c r="T218" s="66" t="s">
        <v>929</v>
      </c>
      <c r="U218" s="66" t="s">
        <v>455</v>
      </c>
      <c r="V218" s="66" t="s">
        <v>455</v>
      </c>
      <c r="W218" s="66" t="s">
        <v>455</v>
      </c>
      <c r="X218" s="85"/>
      <c r="Y218" s="85" t="s">
        <v>930</v>
      </c>
      <c r="Z218" s="85" t="s">
        <v>455</v>
      </c>
      <c r="AA218" s="85" t="s">
        <v>455</v>
      </c>
      <c r="AB218" s="85" t="s">
        <v>455</v>
      </c>
      <c r="AC218" s="85"/>
      <c r="AD218" s="66" t="s">
        <v>930</v>
      </c>
      <c r="AE218" s="131" t="s">
        <v>455</v>
      </c>
      <c r="AF218" s="76" t="s">
        <v>2552</v>
      </c>
      <c r="AG218" s="107" t="s">
        <v>2585</v>
      </c>
      <c r="AH218" s="198">
        <v>853.8</v>
      </c>
      <c r="AI218" s="198">
        <v>790</v>
      </c>
      <c r="AJ218" s="198">
        <v>2214.2</v>
      </c>
      <c r="AK218" s="199">
        <f t="shared" si="107"/>
        <v>3858</v>
      </c>
      <c r="AL218" s="175">
        <v>1355</v>
      </c>
      <c r="AM218" s="175">
        <v>1355</v>
      </c>
      <c r="AN218" s="175">
        <v>1355</v>
      </c>
      <c r="AO218" s="176">
        <f t="shared" si="108"/>
        <v>4065</v>
      </c>
      <c r="AP218" s="175">
        <v>1355</v>
      </c>
      <c r="AQ218" s="175">
        <v>1355</v>
      </c>
      <c r="AR218" s="175">
        <v>1355</v>
      </c>
      <c r="AS218" s="176">
        <f t="shared" si="109"/>
        <v>4065</v>
      </c>
      <c r="AT218" s="175">
        <v>1355</v>
      </c>
      <c r="AU218" s="177">
        <v>894</v>
      </c>
      <c r="AV218" s="179">
        <v>461</v>
      </c>
      <c r="AW218" s="178">
        <f t="shared" si="110"/>
        <v>2710</v>
      </c>
      <c r="AX218" s="179">
        <f t="shared" si="111"/>
        <v>10840</v>
      </c>
      <c r="AY218" s="179">
        <f t="shared" si="112"/>
        <v>14698</v>
      </c>
      <c r="BA218" s="44" t="str">
        <f t="shared" si="89"/>
        <v>853.80</v>
      </c>
      <c r="BB218" s="44" t="str">
        <f t="shared" si="90"/>
        <v>790.00</v>
      </c>
      <c r="BC218" s="44" t="str">
        <f t="shared" si="91"/>
        <v>2 214.20</v>
      </c>
      <c r="BD218" s="44" t="str">
        <f t="shared" si="92"/>
        <v>3 858.00</v>
      </c>
      <c r="BE218" s="44" t="str">
        <f t="shared" si="93"/>
        <v>1 355.00</v>
      </c>
      <c r="BF218" s="44" t="str">
        <f t="shared" si="94"/>
        <v>1 355.00</v>
      </c>
      <c r="BG218" s="44" t="str">
        <f t="shared" si="95"/>
        <v>1 355.00</v>
      </c>
      <c r="BH218" s="44" t="str">
        <f t="shared" si="96"/>
        <v>4 065.00</v>
      </c>
      <c r="BI218" s="44" t="str">
        <f t="shared" si="97"/>
        <v>1 355.00</v>
      </c>
      <c r="BJ218" s="44" t="str">
        <f t="shared" si="98"/>
        <v>1 355.00</v>
      </c>
      <c r="BK218" s="44" t="str">
        <f t="shared" si="99"/>
        <v>1 355.00</v>
      </c>
      <c r="BL218" s="44" t="str">
        <f t="shared" si="100"/>
        <v>4 065.00</v>
      </c>
      <c r="BM218" s="44" t="str">
        <f t="shared" si="101"/>
        <v>1 355.00</v>
      </c>
      <c r="BN218" s="44" t="str">
        <f t="shared" si="102"/>
        <v>894.00</v>
      </c>
      <c r="BO218" s="44" t="str">
        <f t="shared" si="103"/>
        <v>461.00</v>
      </c>
      <c r="BP218" s="44" t="str">
        <f t="shared" si="104"/>
        <v>2 710.00</v>
      </c>
      <c r="BQ218" s="44" t="str">
        <f t="shared" si="105"/>
        <v>10 840.00</v>
      </c>
      <c r="BR218" s="44" t="str">
        <f t="shared" si="106"/>
        <v>14 698.00</v>
      </c>
    </row>
    <row r="219" spans="1:70" ht="15" customHeight="1">
      <c r="A219" s="11" t="e">
        <f t="shared" si="113"/>
        <v>#REF!</v>
      </c>
      <c r="B219" s="11">
        <v>6</v>
      </c>
      <c r="C219" s="48">
        <v>3255</v>
      </c>
      <c r="D219" s="5" t="s">
        <v>1639</v>
      </c>
      <c r="E219" s="24" t="s">
        <v>2392</v>
      </c>
      <c r="F219" s="25" t="s">
        <v>2393</v>
      </c>
      <c r="G219" s="25"/>
      <c r="H219" s="58" t="s">
        <v>293</v>
      </c>
      <c r="I219" s="94" t="s">
        <v>294</v>
      </c>
      <c r="J219" s="75" t="s">
        <v>2392</v>
      </c>
      <c r="K219" s="75"/>
      <c r="L219" s="89"/>
      <c r="M219" s="104"/>
      <c r="N219" s="89"/>
      <c r="O219" s="75" t="s">
        <v>526</v>
      </c>
      <c r="P219" s="75" t="s">
        <v>455</v>
      </c>
      <c r="Q219" s="75" t="s">
        <v>455</v>
      </c>
      <c r="R219" s="75"/>
      <c r="S219" s="75"/>
      <c r="T219" s="66" t="s">
        <v>931</v>
      </c>
      <c r="U219" s="66" t="s">
        <v>455</v>
      </c>
      <c r="V219" s="66" t="s">
        <v>455</v>
      </c>
      <c r="W219" s="66" t="s">
        <v>455</v>
      </c>
      <c r="X219" s="85"/>
      <c r="Y219" s="85" t="s">
        <v>932</v>
      </c>
      <c r="Z219" s="85" t="s">
        <v>455</v>
      </c>
      <c r="AA219" s="85" t="s">
        <v>455</v>
      </c>
      <c r="AB219" s="85" t="s">
        <v>455</v>
      </c>
      <c r="AC219" s="85"/>
      <c r="AD219" s="66" t="s">
        <v>932</v>
      </c>
      <c r="AE219" s="131" t="s">
        <v>455</v>
      </c>
      <c r="AF219" s="76" t="s">
        <v>2553</v>
      </c>
      <c r="AG219" s="107" t="s">
        <v>2585</v>
      </c>
      <c r="AH219" s="198">
        <v>1284</v>
      </c>
      <c r="AI219" s="198">
        <v>1284</v>
      </c>
      <c r="AJ219" s="198">
        <v>1290</v>
      </c>
      <c r="AK219" s="199">
        <f t="shared" si="107"/>
        <v>3858</v>
      </c>
      <c r="AL219" s="175">
        <v>1355</v>
      </c>
      <c r="AM219" s="175">
        <v>1355</v>
      </c>
      <c r="AN219" s="175">
        <v>1355</v>
      </c>
      <c r="AO219" s="176">
        <f t="shared" si="108"/>
        <v>4065</v>
      </c>
      <c r="AP219" s="175">
        <v>1355</v>
      </c>
      <c r="AQ219" s="175">
        <v>1355</v>
      </c>
      <c r="AR219" s="175">
        <v>1355</v>
      </c>
      <c r="AS219" s="176">
        <f t="shared" si="109"/>
        <v>4065</v>
      </c>
      <c r="AT219" s="175">
        <v>1355</v>
      </c>
      <c r="AU219" s="177">
        <v>894</v>
      </c>
      <c r="AV219" s="179">
        <v>461</v>
      </c>
      <c r="AW219" s="178">
        <f t="shared" si="110"/>
        <v>2710</v>
      </c>
      <c r="AX219" s="179">
        <f t="shared" si="111"/>
        <v>10840</v>
      </c>
      <c r="AY219" s="179">
        <f t="shared" si="112"/>
        <v>14698</v>
      </c>
      <c r="BA219" s="44" t="str">
        <f t="shared" si="89"/>
        <v>1 284.00</v>
      </c>
      <c r="BB219" s="44" t="str">
        <f t="shared" si="90"/>
        <v>1 284.00</v>
      </c>
      <c r="BC219" s="44" t="str">
        <f t="shared" si="91"/>
        <v>1 290.00</v>
      </c>
      <c r="BD219" s="44" t="str">
        <f t="shared" si="92"/>
        <v>3 858.00</v>
      </c>
      <c r="BE219" s="44" t="str">
        <f t="shared" si="93"/>
        <v>1 355.00</v>
      </c>
      <c r="BF219" s="44" t="str">
        <f t="shared" si="94"/>
        <v>1 355.00</v>
      </c>
      <c r="BG219" s="44" t="str">
        <f t="shared" si="95"/>
        <v>1 355.00</v>
      </c>
      <c r="BH219" s="44" t="str">
        <f t="shared" si="96"/>
        <v>4 065.00</v>
      </c>
      <c r="BI219" s="44" t="str">
        <f t="shared" si="97"/>
        <v>1 355.00</v>
      </c>
      <c r="BJ219" s="44" t="str">
        <f t="shared" si="98"/>
        <v>1 355.00</v>
      </c>
      <c r="BK219" s="44" t="str">
        <f t="shared" si="99"/>
        <v>1 355.00</v>
      </c>
      <c r="BL219" s="44" t="str">
        <f t="shared" si="100"/>
        <v>4 065.00</v>
      </c>
      <c r="BM219" s="44" t="str">
        <f t="shared" si="101"/>
        <v>1 355.00</v>
      </c>
      <c r="BN219" s="44" t="str">
        <f t="shared" si="102"/>
        <v>894.00</v>
      </c>
      <c r="BO219" s="44" t="str">
        <f t="shared" si="103"/>
        <v>461.00</v>
      </c>
      <c r="BP219" s="44" t="str">
        <f t="shared" si="104"/>
        <v>2 710.00</v>
      </c>
      <c r="BQ219" s="44" t="str">
        <f t="shared" si="105"/>
        <v>10 840.00</v>
      </c>
      <c r="BR219" s="44" t="str">
        <f t="shared" si="106"/>
        <v>14 698.00</v>
      </c>
    </row>
    <row r="220" spans="1:70" ht="15" customHeight="1">
      <c r="A220" s="11" t="e">
        <f t="shared" si="113"/>
        <v>#REF!</v>
      </c>
      <c r="B220" s="11">
        <v>6</v>
      </c>
      <c r="C220" s="48">
        <v>3256</v>
      </c>
      <c r="D220" s="5" t="s">
        <v>1493</v>
      </c>
      <c r="E220" s="24" t="s">
        <v>2394</v>
      </c>
      <c r="F220" s="25" t="s">
        <v>1843</v>
      </c>
      <c r="G220" s="25"/>
      <c r="H220" s="58" t="s">
        <v>295</v>
      </c>
      <c r="I220" s="94" t="s">
        <v>296</v>
      </c>
      <c r="J220" s="75" t="s">
        <v>2394</v>
      </c>
      <c r="K220" s="66" t="s">
        <v>455</v>
      </c>
      <c r="L220" s="89"/>
      <c r="M220" s="104"/>
      <c r="N220" s="89"/>
      <c r="O220" s="75" t="s">
        <v>526</v>
      </c>
      <c r="P220" s="66"/>
      <c r="Q220" s="90" t="s">
        <v>455</v>
      </c>
      <c r="R220" s="90" t="s">
        <v>455</v>
      </c>
      <c r="S220" s="90"/>
      <c r="T220" s="44" t="s">
        <v>933</v>
      </c>
      <c r="U220" s="115" t="s">
        <v>455</v>
      </c>
      <c r="V220" s="66" t="s">
        <v>455</v>
      </c>
      <c r="W220" s="66" t="s">
        <v>455</v>
      </c>
      <c r="X220" s="85"/>
      <c r="Y220" s="85" t="s">
        <v>934</v>
      </c>
      <c r="Z220" s="85" t="s">
        <v>455</v>
      </c>
      <c r="AA220" s="85" t="s">
        <v>455</v>
      </c>
      <c r="AB220" s="85" t="s">
        <v>455</v>
      </c>
      <c r="AC220" s="85"/>
      <c r="AD220" s="66" t="s">
        <v>934</v>
      </c>
      <c r="AE220" s="131" t="s">
        <v>455</v>
      </c>
      <c r="AF220" s="76" t="s">
        <v>2554</v>
      </c>
      <c r="AG220" s="107" t="s">
        <v>2585</v>
      </c>
      <c r="AH220" s="198">
        <v>1050</v>
      </c>
      <c r="AI220" s="198">
        <v>1080</v>
      </c>
      <c r="AJ220" s="198">
        <v>1086</v>
      </c>
      <c r="AK220" s="199">
        <f t="shared" si="107"/>
        <v>3216</v>
      </c>
      <c r="AL220" s="175">
        <v>1130</v>
      </c>
      <c r="AM220" s="175">
        <v>1130</v>
      </c>
      <c r="AN220" s="175">
        <v>1130</v>
      </c>
      <c r="AO220" s="176">
        <f t="shared" si="108"/>
        <v>3390</v>
      </c>
      <c r="AP220" s="175">
        <v>1130</v>
      </c>
      <c r="AQ220" s="175">
        <v>1130</v>
      </c>
      <c r="AR220" s="175">
        <v>1130</v>
      </c>
      <c r="AS220" s="176">
        <f t="shared" si="109"/>
        <v>3390</v>
      </c>
      <c r="AT220" s="175">
        <v>1130</v>
      </c>
      <c r="AU220" s="177">
        <v>745</v>
      </c>
      <c r="AV220" s="179">
        <v>384</v>
      </c>
      <c r="AW220" s="178">
        <f t="shared" si="110"/>
        <v>2259</v>
      </c>
      <c r="AX220" s="179">
        <f t="shared" si="111"/>
        <v>9039</v>
      </c>
      <c r="AY220" s="179">
        <f t="shared" si="112"/>
        <v>12255</v>
      </c>
      <c r="BA220" s="44" t="str">
        <f t="shared" si="89"/>
        <v>1 050.00</v>
      </c>
      <c r="BB220" s="44" t="str">
        <f t="shared" si="90"/>
        <v>1 080.00</v>
      </c>
      <c r="BC220" s="44" t="str">
        <f t="shared" si="91"/>
        <v>1 086.00</v>
      </c>
      <c r="BD220" s="44" t="str">
        <f t="shared" si="92"/>
        <v>3 216.00</v>
      </c>
      <c r="BE220" s="44" t="str">
        <f t="shared" si="93"/>
        <v>1 130.00</v>
      </c>
      <c r="BF220" s="44" t="str">
        <f t="shared" si="94"/>
        <v>1 130.00</v>
      </c>
      <c r="BG220" s="44" t="str">
        <f t="shared" si="95"/>
        <v>1 130.00</v>
      </c>
      <c r="BH220" s="44" t="str">
        <f t="shared" si="96"/>
        <v>3 390.00</v>
      </c>
      <c r="BI220" s="44" t="str">
        <f t="shared" si="97"/>
        <v>1 130.00</v>
      </c>
      <c r="BJ220" s="44" t="str">
        <f t="shared" si="98"/>
        <v>1 130.00</v>
      </c>
      <c r="BK220" s="44" t="str">
        <f t="shared" si="99"/>
        <v>1 130.00</v>
      </c>
      <c r="BL220" s="44" t="str">
        <f t="shared" si="100"/>
        <v>3 390.00</v>
      </c>
      <c r="BM220" s="44" t="str">
        <f t="shared" si="101"/>
        <v>1 130.00</v>
      </c>
      <c r="BN220" s="44" t="str">
        <f t="shared" si="102"/>
        <v>745.00</v>
      </c>
      <c r="BO220" s="44" t="str">
        <f t="shared" si="103"/>
        <v>384.00</v>
      </c>
      <c r="BP220" s="44" t="str">
        <f t="shared" si="104"/>
        <v>2 259.00</v>
      </c>
      <c r="BQ220" s="44" t="str">
        <f t="shared" si="105"/>
        <v>9 039.00</v>
      </c>
      <c r="BR220" s="44" t="str">
        <f t="shared" si="106"/>
        <v>12 255.00</v>
      </c>
    </row>
    <row r="221" spans="1:70" ht="15" customHeight="1">
      <c r="A221" s="11" t="e">
        <f t="shared" si="113"/>
        <v>#REF!</v>
      </c>
      <c r="B221" s="11">
        <v>6</v>
      </c>
      <c r="C221" s="48">
        <v>3257</v>
      </c>
      <c r="D221" s="5" t="s">
        <v>554</v>
      </c>
      <c r="E221" s="24" t="s">
        <v>2395</v>
      </c>
      <c r="F221" s="25" t="s">
        <v>222</v>
      </c>
      <c r="G221" s="25"/>
      <c r="H221" s="58" t="s">
        <v>297</v>
      </c>
      <c r="I221" s="94" t="s">
        <v>298</v>
      </c>
      <c r="J221" s="75" t="s">
        <v>481</v>
      </c>
      <c r="K221" s="75" t="s">
        <v>455</v>
      </c>
      <c r="L221" s="89"/>
      <c r="M221" s="104"/>
      <c r="N221" s="89"/>
      <c r="O221" s="75" t="s">
        <v>526</v>
      </c>
      <c r="P221" s="75" t="s">
        <v>455</v>
      </c>
      <c r="Q221" s="75" t="s">
        <v>455</v>
      </c>
      <c r="R221" s="75" t="s">
        <v>455</v>
      </c>
      <c r="S221" s="75"/>
      <c r="T221" s="66" t="s">
        <v>935</v>
      </c>
      <c r="U221" s="114" t="s">
        <v>455</v>
      </c>
      <c r="V221" s="114" t="s">
        <v>455</v>
      </c>
      <c r="W221" s="114" t="s">
        <v>455</v>
      </c>
      <c r="X221" s="163"/>
      <c r="Y221" s="85" t="s">
        <v>936</v>
      </c>
      <c r="Z221" s="85" t="s">
        <v>455</v>
      </c>
      <c r="AA221" s="85" t="s">
        <v>455</v>
      </c>
      <c r="AB221" s="85" t="s">
        <v>455</v>
      </c>
      <c r="AC221" s="85"/>
      <c r="AD221" s="66" t="s">
        <v>936</v>
      </c>
      <c r="AE221" s="133" t="s">
        <v>455</v>
      </c>
      <c r="AF221" s="76" t="s">
        <v>2555</v>
      </c>
      <c r="AG221" s="107" t="s">
        <v>2585</v>
      </c>
      <c r="AH221" s="198">
        <v>1261</v>
      </c>
      <c r="AI221" s="198">
        <v>830</v>
      </c>
      <c r="AJ221" s="198">
        <v>1767</v>
      </c>
      <c r="AK221" s="199">
        <f t="shared" si="107"/>
        <v>3858</v>
      </c>
      <c r="AL221" s="175">
        <v>1355</v>
      </c>
      <c r="AM221" s="175">
        <v>1355</v>
      </c>
      <c r="AN221" s="175">
        <v>1355</v>
      </c>
      <c r="AO221" s="176">
        <f t="shared" si="108"/>
        <v>4065</v>
      </c>
      <c r="AP221" s="175">
        <v>1355</v>
      </c>
      <c r="AQ221" s="175">
        <v>1355</v>
      </c>
      <c r="AR221" s="175">
        <v>1355</v>
      </c>
      <c r="AS221" s="176">
        <f t="shared" si="109"/>
        <v>4065</v>
      </c>
      <c r="AT221" s="175">
        <v>1355</v>
      </c>
      <c r="AU221" s="177">
        <v>894</v>
      </c>
      <c r="AV221" s="179">
        <v>461</v>
      </c>
      <c r="AW221" s="178">
        <f t="shared" si="110"/>
        <v>2710</v>
      </c>
      <c r="AX221" s="179">
        <f t="shared" si="111"/>
        <v>10840</v>
      </c>
      <c r="AY221" s="179">
        <f t="shared" si="112"/>
        <v>14698</v>
      </c>
      <c r="BA221" s="44" t="str">
        <f t="shared" si="89"/>
        <v>1 261.00</v>
      </c>
      <c r="BB221" s="44" t="str">
        <f t="shared" si="90"/>
        <v>830.00</v>
      </c>
      <c r="BC221" s="44" t="str">
        <f t="shared" si="91"/>
        <v>1 767.00</v>
      </c>
      <c r="BD221" s="44" t="str">
        <f t="shared" si="92"/>
        <v>3 858.00</v>
      </c>
      <c r="BE221" s="44" t="str">
        <f t="shared" si="93"/>
        <v>1 355.00</v>
      </c>
      <c r="BF221" s="44" t="str">
        <f t="shared" si="94"/>
        <v>1 355.00</v>
      </c>
      <c r="BG221" s="44" t="str">
        <f t="shared" si="95"/>
        <v>1 355.00</v>
      </c>
      <c r="BH221" s="44" t="str">
        <f t="shared" si="96"/>
        <v>4 065.00</v>
      </c>
      <c r="BI221" s="44" t="str">
        <f t="shared" si="97"/>
        <v>1 355.00</v>
      </c>
      <c r="BJ221" s="44" t="str">
        <f t="shared" si="98"/>
        <v>1 355.00</v>
      </c>
      <c r="BK221" s="44" t="str">
        <f t="shared" si="99"/>
        <v>1 355.00</v>
      </c>
      <c r="BL221" s="44" t="str">
        <f t="shared" si="100"/>
        <v>4 065.00</v>
      </c>
      <c r="BM221" s="44" t="str">
        <f t="shared" si="101"/>
        <v>1 355.00</v>
      </c>
      <c r="BN221" s="44" t="str">
        <f t="shared" si="102"/>
        <v>894.00</v>
      </c>
      <c r="BO221" s="44" t="str">
        <f t="shared" si="103"/>
        <v>461.00</v>
      </c>
      <c r="BP221" s="44" t="str">
        <f t="shared" si="104"/>
        <v>2 710.00</v>
      </c>
      <c r="BQ221" s="44" t="str">
        <f t="shared" si="105"/>
        <v>10 840.00</v>
      </c>
      <c r="BR221" s="44" t="str">
        <f t="shared" si="106"/>
        <v>14 698.00</v>
      </c>
    </row>
    <row r="222" spans="1:70" ht="15" customHeight="1">
      <c r="A222" s="11" t="e">
        <f t="shared" si="113"/>
        <v>#REF!</v>
      </c>
      <c r="B222" s="11">
        <v>6</v>
      </c>
      <c r="C222" s="48">
        <v>3258</v>
      </c>
      <c r="D222" s="5" t="s">
        <v>1312</v>
      </c>
      <c r="E222" s="24" t="s">
        <v>2396</v>
      </c>
      <c r="F222" s="29" t="s">
        <v>2397</v>
      </c>
      <c r="G222" s="29"/>
      <c r="H222" s="58" t="s">
        <v>299</v>
      </c>
      <c r="I222" s="94" t="s">
        <v>300</v>
      </c>
      <c r="J222" s="75" t="s">
        <v>2396</v>
      </c>
      <c r="K222" s="75" t="s">
        <v>455</v>
      </c>
      <c r="L222" s="89"/>
      <c r="M222" s="104"/>
      <c r="N222" s="89"/>
      <c r="O222" s="75" t="s">
        <v>526</v>
      </c>
      <c r="P222" s="75" t="s">
        <v>455</v>
      </c>
      <c r="Q222" s="75" t="s">
        <v>455</v>
      </c>
      <c r="R222" s="75" t="s">
        <v>455</v>
      </c>
      <c r="S222" s="75"/>
      <c r="T222" s="66" t="s">
        <v>937</v>
      </c>
      <c r="U222" s="115" t="s">
        <v>455</v>
      </c>
      <c r="V222" s="66" t="s">
        <v>455</v>
      </c>
      <c r="W222" s="66" t="s">
        <v>455</v>
      </c>
      <c r="X222" s="85"/>
      <c r="Y222" s="85" t="s">
        <v>938</v>
      </c>
      <c r="Z222" s="85" t="s">
        <v>455</v>
      </c>
      <c r="AA222" s="85" t="s">
        <v>455</v>
      </c>
      <c r="AB222" s="85" t="s">
        <v>455</v>
      </c>
      <c r="AC222" s="85"/>
      <c r="AD222" s="107">
        <v>1780119050045</v>
      </c>
      <c r="AE222" s="131" t="s">
        <v>455</v>
      </c>
      <c r="AF222" s="76" t="s">
        <v>2556</v>
      </c>
      <c r="AG222" s="131" t="s">
        <v>2625</v>
      </c>
      <c r="AH222" s="198">
        <v>1922</v>
      </c>
      <c r="AI222" s="198">
        <v>1923</v>
      </c>
      <c r="AJ222" s="198">
        <v>1945</v>
      </c>
      <c r="AK222" s="199">
        <f t="shared" si="107"/>
        <v>5790</v>
      </c>
      <c r="AL222" s="175">
        <v>2033</v>
      </c>
      <c r="AM222" s="175">
        <v>2033</v>
      </c>
      <c r="AN222" s="175">
        <v>2033</v>
      </c>
      <c r="AO222" s="176">
        <f t="shared" si="108"/>
        <v>6099</v>
      </c>
      <c r="AP222" s="175">
        <v>2033</v>
      </c>
      <c r="AQ222" s="175">
        <v>2033</v>
      </c>
      <c r="AR222" s="175">
        <v>2033</v>
      </c>
      <c r="AS222" s="176">
        <f t="shared" si="109"/>
        <v>6099</v>
      </c>
      <c r="AT222" s="175">
        <v>2033</v>
      </c>
      <c r="AU222" s="177">
        <v>1342</v>
      </c>
      <c r="AV222" s="179">
        <v>691</v>
      </c>
      <c r="AW222" s="178">
        <f t="shared" si="110"/>
        <v>4066</v>
      </c>
      <c r="AX222" s="179">
        <f t="shared" si="111"/>
        <v>16264</v>
      </c>
      <c r="AY222" s="179">
        <f t="shared" si="112"/>
        <v>22054</v>
      </c>
      <c r="BA222" s="44" t="str">
        <f t="shared" si="89"/>
        <v>1 922.00</v>
      </c>
      <c r="BB222" s="44" t="str">
        <f t="shared" si="90"/>
        <v>1 923.00</v>
      </c>
      <c r="BC222" s="44" t="str">
        <f t="shared" si="91"/>
        <v>1 945.00</v>
      </c>
      <c r="BD222" s="44" t="str">
        <f t="shared" si="92"/>
        <v>5 790.00</v>
      </c>
      <c r="BE222" s="44" t="str">
        <f t="shared" si="93"/>
        <v>2 033.00</v>
      </c>
      <c r="BF222" s="44" t="str">
        <f t="shared" si="94"/>
        <v>2 033.00</v>
      </c>
      <c r="BG222" s="44" t="str">
        <f t="shared" si="95"/>
        <v>2 033.00</v>
      </c>
      <c r="BH222" s="44" t="str">
        <f t="shared" si="96"/>
        <v>6 099.00</v>
      </c>
      <c r="BI222" s="44" t="str">
        <f t="shared" si="97"/>
        <v>2 033.00</v>
      </c>
      <c r="BJ222" s="44" t="str">
        <f t="shared" si="98"/>
        <v>2 033.00</v>
      </c>
      <c r="BK222" s="44" t="str">
        <f t="shared" si="99"/>
        <v>2 033.00</v>
      </c>
      <c r="BL222" s="44" t="str">
        <f t="shared" si="100"/>
        <v>6 099.00</v>
      </c>
      <c r="BM222" s="44" t="str">
        <f t="shared" si="101"/>
        <v>2 033.00</v>
      </c>
      <c r="BN222" s="44" t="str">
        <f t="shared" si="102"/>
        <v>1 342.00</v>
      </c>
      <c r="BO222" s="44" t="str">
        <f t="shared" si="103"/>
        <v>691.00</v>
      </c>
      <c r="BP222" s="44" t="str">
        <f t="shared" si="104"/>
        <v>4 066.00</v>
      </c>
      <c r="BQ222" s="44" t="str">
        <f t="shared" si="105"/>
        <v>16 264.00</v>
      </c>
      <c r="BR222" s="44" t="str">
        <f t="shared" si="106"/>
        <v>22 054.00</v>
      </c>
    </row>
    <row r="223" spans="1:70" ht="15" customHeight="1">
      <c r="A223" s="11" t="e">
        <f t="shared" si="113"/>
        <v>#REF!</v>
      </c>
      <c r="B223" s="11">
        <v>6</v>
      </c>
      <c r="C223" s="48">
        <v>3259</v>
      </c>
      <c r="D223" s="5" t="s">
        <v>1642</v>
      </c>
      <c r="E223" s="24" t="s">
        <v>2398</v>
      </c>
      <c r="F223" s="25" t="s">
        <v>2399</v>
      </c>
      <c r="G223" s="25"/>
      <c r="H223" s="58" t="s">
        <v>299</v>
      </c>
      <c r="I223" s="96" t="s">
        <v>300</v>
      </c>
      <c r="J223" s="99" t="s">
        <v>2398</v>
      </c>
      <c r="K223" s="99" t="s">
        <v>455</v>
      </c>
      <c r="L223" s="89"/>
      <c r="M223" s="104"/>
      <c r="N223" s="89"/>
      <c r="O223" s="99" t="s">
        <v>526</v>
      </c>
      <c r="P223" s="99" t="s">
        <v>455</v>
      </c>
      <c r="Q223" s="99" t="s">
        <v>455</v>
      </c>
      <c r="R223" s="99" t="s">
        <v>455</v>
      </c>
      <c r="S223" s="99"/>
      <c r="T223" s="117" t="s">
        <v>939</v>
      </c>
      <c r="U223" s="117" t="s">
        <v>455</v>
      </c>
      <c r="V223" s="117" t="s">
        <v>455</v>
      </c>
      <c r="W223" s="117" t="s">
        <v>455</v>
      </c>
      <c r="X223" s="130"/>
      <c r="Y223" s="130" t="s">
        <v>940</v>
      </c>
      <c r="Z223" s="85" t="s">
        <v>455</v>
      </c>
      <c r="AA223" s="85" t="s">
        <v>455</v>
      </c>
      <c r="AB223" s="85" t="s">
        <v>455</v>
      </c>
      <c r="AC223" s="130"/>
      <c r="AD223" s="134">
        <v>2800515055059</v>
      </c>
      <c r="AE223" s="131" t="s">
        <v>455</v>
      </c>
      <c r="AF223" s="141" t="s">
        <v>2557</v>
      </c>
      <c r="AG223" s="131" t="s">
        <v>2625</v>
      </c>
      <c r="AH223" s="198">
        <v>1271</v>
      </c>
      <c r="AI223" s="198">
        <v>1258</v>
      </c>
      <c r="AJ223" s="198">
        <v>1329</v>
      </c>
      <c r="AK223" s="199">
        <f t="shared" si="107"/>
        <v>3858</v>
      </c>
      <c r="AL223" s="175">
        <v>1355</v>
      </c>
      <c r="AM223" s="175">
        <v>1355</v>
      </c>
      <c r="AN223" s="175">
        <v>1355</v>
      </c>
      <c r="AO223" s="176">
        <f t="shared" si="108"/>
        <v>4065</v>
      </c>
      <c r="AP223" s="175">
        <v>1355</v>
      </c>
      <c r="AQ223" s="175">
        <v>1355</v>
      </c>
      <c r="AR223" s="175">
        <v>1355</v>
      </c>
      <c r="AS223" s="176">
        <f t="shared" si="109"/>
        <v>4065</v>
      </c>
      <c r="AT223" s="175">
        <v>1355</v>
      </c>
      <c r="AU223" s="177">
        <v>894</v>
      </c>
      <c r="AV223" s="179">
        <v>461</v>
      </c>
      <c r="AW223" s="178">
        <f t="shared" si="110"/>
        <v>2710</v>
      </c>
      <c r="AX223" s="179">
        <f t="shared" si="111"/>
        <v>10840</v>
      </c>
      <c r="AY223" s="179">
        <f t="shared" si="112"/>
        <v>14698</v>
      </c>
      <c r="BA223" s="44" t="str">
        <f t="shared" si="89"/>
        <v>1 271.00</v>
      </c>
      <c r="BB223" s="44" t="str">
        <f t="shared" si="90"/>
        <v>1 258.00</v>
      </c>
      <c r="BC223" s="44" t="str">
        <f t="shared" si="91"/>
        <v>1 329.00</v>
      </c>
      <c r="BD223" s="44" t="str">
        <f t="shared" si="92"/>
        <v>3 858.00</v>
      </c>
      <c r="BE223" s="44" t="str">
        <f t="shared" si="93"/>
        <v>1 355.00</v>
      </c>
      <c r="BF223" s="44" t="str">
        <f t="shared" si="94"/>
        <v>1 355.00</v>
      </c>
      <c r="BG223" s="44" t="str">
        <f t="shared" si="95"/>
        <v>1 355.00</v>
      </c>
      <c r="BH223" s="44" t="str">
        <f t="shared" si="96"/>
        <v>4 065.00</v>
      </c>
      <c r="BI223" s="44" t="str">
        <f t="shared" si="97"/>
        <v>1 355.00</v>
      </c>
      <c r="BJ223" s="44" t="str">
        <f t="shared" si="98"/>
        <v>1 355.00</v>
      </c>
      <c r="BK223" s="44" t="str">
        <f t="shared" si="99"/>
        <v>1 355.00</v>
      </c>
      <c r="BL223" s="44" t="str">
        <f t="shared" si="100"/>
        <v>4 065.00</v>
      </c>
      <c r="BM223" s="44" t="str">
        <f t="shared" si="101"/>
        <v>1 355.00</v>
      </c>
      <c r="BN223" s="44" t="str">
        <f t="shared" si="102"/>
        <v>894.00</v>
      </c>
      <c r="BO223" s="44" t="str">
        <f t="shared" si="103"/>
        <v>461.00</v>
      </c>
      <c r="BP223" s="44" t="str">
        <f t="shared" si="104"/>
        <v>2 710.00</v>
      </c>
      <c r="BQ223" s="44" t="str">
        <f t="shared" si="105"/>
        <v>10 840.00</v>
      </c>
      <c r="BR223" s="44" t="str">
        <f t="shared" si="106"/>
        <v>14 698.00</v>
      </c>
    </row>
    <row r="224" spans="1:70" ht="15" customHeight="1">
      <c r="A224" s="11" t="e">
        <f t="shared" si="113"/>
        <v>#REF!</v>
      </c>
      <c r="B224" s="11">
        <v>6</v>
      </c>
      <c r="C224" s="49">
        <v>3260</v>
      </c>
      <c r="D224" s="10" t="s">
        <v>1641</v>
      </c>
      <c r="E224" s="19" t="s">
        <v>2400</v>
      </c>
      <c r="F224" s="25" t="s">
        <v>2401</v>
      </c>
      <c r="G224" s="25"/>
      <c r="H224" s="58" t="s">
        <v>301</v>
      </c>
      <c r="I224" s="94" t="s">
        <v>302</v>
      </c>
      <c r="J224" s="75" t="s">
        <v>482</v>
      </c>
      <c r="K224" s="75" t="s">
        <v>483</v>
      </c>
      <c r="L224" s="75" t="s">
        <v>455</v>
      </c>
      <c r="M224" s="76" t="s">
        <v>455</v>
      </c>
      <c r="N224" s="89"/>
      <c r="O224" s="75" t="s">
        <v>529</v>
      </c>
      <c r="P224" s="75" t="s">
        <v>526</v>
      </c>
      <c r="Q224" s="75" t="s">
        <v>455</v>
      </c>
      <c r="R224" s="75" t="s">
        <v>455</v>
      </c>
      <c r="S224" s="75"/>
      <c r="T224" s="66" t="s">
        <v>941</v>
      </c>
      <c r="U224" s="66" t="s">
        <v>942</v>
      </c>
      <c r="V224" s="66" t="s">
        <v>455</v>
      </c>
      <c r="W224" s="66" t="s">
        <v>455</v>
      </c>
      <c r="X224" s="85"/>
      <c r="Y224" s="85" t="s">
        <v>943</v>
      </c>
      <c r="Z224" s="85" t="s">
        <v>455</v>
      </c>
      <c r="AA224" s="85" t="s">
        <v>455</v>
      </c>
      <c r="AB224" s="85" t="s">
        <v>455</v>
      </c>
      <c r="AC224" s="85"/>
      <c r="AD224" s="107">
        <v>1740228054695</v>
      </c>
      <c r="AE224" s="132" t="s">
        <v>2558</v>
      </c>
      <c r="AF224" s="160" t="s">
        <v>455</v>
      </c>
      <c r="AG224" s="44" t="s">
        <v>2606</v>
      </c>
      <c r="AH224" s="198">
        <v>2866</v>
      </c>
      <c r="AI224" s="198">
        <v>2893</v>
      </c>
      <c r="AJ224" s="198">
        <v>2923</v>
      </c>
      <c r="AK224" s="199">
        <f t="shared" si="107"/>
        <v>8682</v>
      </c>
      <c r="AL224" s="175">
        <v>3048</v>
      </c>
      <c r="AM224" s="175">
        <v>3048</v>
      </c>
      <c r="AN224" s="175">
        <v>3048</v>
      </c>
      <c r="AO224" s="176">
        <f t="shared" si="108"/>
        <v>9144</v>
      </c>
      <c r="AP224" s="175">
        <v>3048</v>
      </c>
      <c r="AQ224" s="175">
        <v>3048</v>
      </c>
      <c r="AR224" s="175">
        <v>3048</v>
      </c>
      <c r="AS224" s="176">
        <f t="shared" si="109"/>
        <v>9144</v>
      </c>
      <c r="AT224" s="175">
        <v>3048</v>
      </c>
      <c r="AU224" s="177">
        <v>2011</v>
      </c>
      <c r="AV224" s="179">
        <v>1036</v>
      </c>
      <c r="AW224" s="178">
        <f t="shared" si="110"/>
        <v>6095</v>
      </c>
      <c r="AX224" s="179">
        <f t="shared" si="111"/>
        <v>24383</v>
      </c>
      <c r="AY224" s="179">
        <f t="shared" si="112"/>
        <v>33065</v>
      </c>
      <c r="BA224" s="44" t="str">
        <f t="shared" si="89"/>
        <v>2 866.00</v>
      </c>
      <c r="BB224" s="44" t="str">
        <f t="shared" si="90"/>
        <v>2 893.00</v>
      </c>
      <c r="BC224" s="44" t="str">
        <f t="shared" si="91"/>
        <v>2 923.00</v>
      </c>
      <c r="BD224" s="44" t="str">
        <f t="shared" si="92"/>
        <v>8 682.00</v>
      </c>
      <c r="BE224" s="44" t="str">
        <f t="shared" si="93"/>
        <v>3 048.00</v>
      </c>
      <c r="BF224" s="44" t="str">
        <f t="shared" si="94"/>
        <v>3 048.00</v>
      </c>
      <c r="BG224" s="44" t="str">
        <f t="shared" si="95"/>
        <v>3 048.00</v>
      </c>
      <c r="BH224" s="44" t="str">
        <f t="shared" si="96"/>
        <v>9 144.00</v>
      </c>
      <c r="BI224" s="44" t="str">
        <f t="shared" si="97"/>
        <v>3 048.00</v>
      </c>
      <c r="BJ224" s="44" t="str">
        <f t="shared" si="98"/>
        <v>3 048.00</v>
      </c>
      <c r="BK224" s="44" t="str">
        <f t="shared" si="99"/>
        <v>3 048.00</v>
      </c>
      <c r="BL224" s="44" t="str">
        <f t="shared" si="100"/>
        <v>9 144.00</v>
      </c>
      <c r="BM224" s="44" t="str">
        <f t="shared" si="101"/>
        <v>3 048.00</v>
      </c>
      <c r="BN224" s="44" t="str">
        <f t="shared" si="102"/>
        <v>2 011.00</v>
      </c>
      <c r="BO224" s="44" t="str">
        <f t="shared" si="103"/>
        <v>1 036.00</v>
      </c>
      <c r="BP224" s="44" t="str">
        <f t="shared" si="104"/>
        <v>6 095.00</v>
      </c>
      <c r="BQ224" s="44" t="str">
        <f t="shared" si="105"/>
        <v>24 383.00</v>
      </c>
      <c r="BR224" s="44" t="str">
        <f t="shared" si="106"/>
        <v>33 065.00</v>
      </c>
    </row>
    <row r="225" spans="1:70" ht="15" customHeight="1">
      <c r="A225" s="11" t="e">
        <f t="shared" si="113"/>
        <v>#REF!</v>
      </c>
      <c r="B225" s="11">
        <v>6</v>
      </c>
      <c r="C225" s="48">
        <v>3261</v>
      </c>
      <c r="D225" s="5" t="s">
        <v>1714</v>
      </c>
      <c r="E225" s="24" t="s">
        <v>2402</v>
      </c>
      <c r="F225" s="25" t="s">
        <v>1843</v>
      </c>
      <c r="G225" s="25"/>
      <c r="H225" s="58" t="s">
        <v>303</v>
      </c>
      <c r="I225" s="94" t="s">
        <v>304</v>
      </c>
      <c r="J225" s="75" t="s">
        <v>2402</v>
      </c>
      <c r="K225" s="75" t="s">
        <v>455</v>
      </c>
      <c r="L225" s="75" t="s">
        <v>455</v>
      </c>
      <c r="M225" s="76" t="s">
        <v>455</v>
      </c>
      <c r="N225" s="89"/>
      <c r="O225" s="75" t="s">
        <v>526</v>
      </c>
      <c r="P225" s="75" t="s">
        <v>455</v>
      </c>
      <c r="Q225" s="75" t="s">
        <v>455</v>
      </c>
      <c r="R225" s="75" t="s">
        <v>455</v>
      </c>
      <c r="S225" s="75"/>
      <c r="T225" s="66" t="s">
        <v>944</v>
      </c>
      <c r="U225" s="66" t="s">
        <v>455</v>
      </c>
      <c r="V225" s="66" t="s">
        <v>455</v>
      </c>
      <c r="W225" s="66" t="s">
        <v>455</v>
      </c>
      <c r="X225" s="85"/>
      <c r="Y225" s="85" t="s">
        <v>945</v>
      </c>
      <c r="Z225" s="85" t="s">
        <v>455</v>
      </c>
      <c r="AA225" s="85" t="s">
        <v>455</v>
      </c>
      <c r="AB225" s="85" t="s">
        <v>455</v>
      </c>
      <c r="AC225" s="85"/>
      <c r="AD225" s="66" t="str">
        <f>Y225</f>
        <v>2690417054682</v>
      </c>
      <c r="AE225" s="132" t="s">
        <v>455</v>
      </c>
      <c r="AF225" s="76" t="s">
        <v>2559</v>
      </c>
      <c r="AG225" s="107" t="s">
        <v>2585</v>
      </c>
      <c r="AH225" s="198">
        <v>1283</v>
      </c>
      <c r="AI225" s="198">
        <v>1281</v>
      </c>
      <c r="AJ225" s="198">
        <v>1294</v>
      </c>
      <c r="AK225" s="199">
        <f t="shared" si="107"/>
        <v>3858</v>
      </c>
      <c r="AL225" s="175">
        <v>1355</v>
      </c>
      <c r="AM225" s="175">
        <v>1355</v>
      </c>
      <c r="AN225" s="175">
        <v>1355</v>
      </c>
      <c r="AO225" s="176">
        <f t="shared" si="108"/>
        <v>4065</v>
      </c>
      <c r="AP225" s="175">
        <v>1355</v>
      </c>
      <c r="AQ225" s="175">
        <v>1355</v>
      </c>
      <c r="AR225" s="175">
        <v>1355</v>
      </c>
      <c r="AS225" s="176">
        <f t="shared" si="109"/>
        <v>4065</v>
      </c>
      <c r="AT225" s="175">
        <v>1355</v>
      </c>
      <c r="AU225" s="177">
        <v>894</v>
      </c>
      <c r="AV225" s="179">
        <v>461</v>
      </c>
      <c r="AW225" s="178">
        <f t="shared" si="110"/>
        <v>2710</v>
      </c>
      <c r="AX225" s="179">
        <f t="shared" si="111"/>
        <v>10840</v>
      </c>
      <c r="AY225" s="179">
        <f t="shared" si="112"/>
        <v>14698</v>
      </c>
      <c r="BA225" s="44" t="str">
        <f t="shared" si="89"/>
        <v>1 283.00</v>
      </c>
      <c r="BB225" s="44" t="str">
        <f t="shared" si="90"/>
        <v>1 281.00</v>
      </c>
      <c r="BC225" s="44" t="str">
        <f t="shared" si="91"/>
        <v>1 294.00</v>
      </c>
      <c r="BD225" s="44" t="str">
        <f t="shared" si="92"/>
        <v>3 858.00</v>
      </c>
      <c r="BE225" s="44" t="str">
        <f t="shared" si="93"/>
        <v>1 355.00</v>
      </c>
      <c r="BF225" s="44" t="str">
        <f t="shared" si="94"/>
        <v>1 355.00</v>
      </c>
      <c r="BG225" s="44" t="str">
        <f t="shared" si="95"/>
        <v>1 355.00</v>
      </c>
      <c r="BH225" s="44" t="str">
        <f t="shared" si="96"/>
        <v>4 065.00</v>
      </c>
      <c r="BI225" s="44" t="str">
        <f t="shared" si="97"/>
        <v>1 355.00</v>
      </c>
      <c r="BJ225" s="44" t="str">
        <f t="shared" si="98"/>
        <v>1 355.00</v>
      </c>
      <c r="BK225" s="44" t="str">
        <f t="shared" si="99"/>
        <v>1 355.00</v>
      </c>
      <c r="BL225" s="44" t="str">
        <f t="shared" si="100"/>
        <v>4 065.00</v>
      </c>
      <c r="BM225" s="44" t="str">
        <f t="shared" si="101"/>
        <v>1 355.00</v>
      </c>
      <c r="BN225" s="44" t="str">
        <f t="shared" si="102"/>
        <v>894.00</v>
      </c>
      <c r="BO225" s="44" t="str">
        <f t="shared" si="103"/>
        <v>461.00</v>
      </c>
      <c r="BP225" s="44" t="str">
        <f t="shared" si="104"/>
        <v>2 710.00</v>
      </c>
      <c r="BQ225" s="44" t="str">
        <f t="shared" si="105"/>
        <v>10 840.00</v>
      </c>
      <c r="BR225" s="44" t="str">
        <f t="shared" si="106"/>
        <v>14 698.00</v>
      </c>
    </row>
    <row r="226" spans="1:70" ht="15" customHeight="1">
      <c r="A226" s="11" t="e">
        <f t="shared" si="113"/>
        <v>#REF!</v>
      </c>
      <c r="B226" s="11">
        <v>6</v>
      </c>
      <c r="C226" s="48">
        <v>3262</v>
      </c>
      <c r="D226" s="5" t="s">
        <v>1715</v>
      </c>
      <c r="E226" s="24" t="s">
        <v>2403</v>
      </c>
      <c r="F226" s="25" t="s">
        <v>2404</v>
      </c>
      <c r="G226" s="25"/>
      <c r="H226" s="58" t="s">
        <v>305</v>
      </c>
      <c r="I226" s="94" t="s">
        <v>306</v>
      </c>
      <c r="J226" s="75" t="s">
        <v>2403</v>
      </c>
      <c r="K226" s="75" t="s">
        <v>455</v>
      </c>
      <c r="L226" s="75" t="s">
        <v>455</v>
      </c>
      <c r="M226" s="76" t="s">
        <v>455</v>
      </c>
      <c r="N226" s="89"/>
      <c r="O226" s="75" t="s">
        <v>529</v>
      </c>
      <c r="P226" s="75" t="s">
        <v>455</v>
      </c>
      <c r="Q226" s="75" t="s">
        <v>455</v>
      </c>
      <c r="R226" s="75" t="s">
        <v>455</v>
      </c>
      <c r="S226" s="75"/>
      <c r="T226" s="66" t="s">
        <v>946</v>
      </c>
      <c r="U226" s="66" t="s">
        <v>455</v>
      </c>
      <c r="V226" s="66" t="s">
        <v>455</v>
      </c>
      <c r="W226" s="66" t="s">
        <v>455</v>
      </c>
      <c r="X226" s="85"/>
      <c r="Y226" s="85" t="s">
        <v>947</v>
      </c>
      <c r="Z226" s="85" t="s">
        <v>455</v>
      </c>
      <c r="AA226" s="85" t="s">
        <v>455</v>
      </c>
      <c r="AB226" s="85" t="s">
        <v>455</v>
      </c>
      <c r="AC226" s="85"/>
      <c r="AD226" s="66" t="str">
        <f>Y226</f>
        <v>2860526055101</v>
      </c>
      <c r="AE226" s="132" t="s">
        <v>455</v>
      </c>
      <c r="AF226" s="76" t="s">
        <v>2560</v>
      </c>
      <c r="AG226" s="107" t="s">
        <v>2585</v>
      </c>
      <c r="AH226" s="198">
        <v>1042</v>
      </c>
      <c r="AI226" s="198">
        <v>1077</v>
      </c>
      <c r="AJ226" s="198">
        <v>1097</v>
      </c>
      <c r="AK226" s="199">
        <f t="shared" si="107"/>
        <v>3216</v>
      </c>
      <c r="AL226" s="175">
        <v>1130</v>
      </c>
      <c r="AM226" s="175">
        <v>1130</v>
      </c>
      <c r="AN226" s="175">
        <v>1130</v>
      </c>
      <c r="AO226" s="176">
        <f t="shared" si="108"/>
        <v>3390</v>
      </c>
      <c r="AP226" s="175">
        <v>1130</v>
      </c>
      <c r="AQ226" s="175">
        <v>1130</v>
      </c>
      <c r="AR226" s="175">
        <v>1130</v>
      </c>
      <c r="AS226" s="176">
        <f t="shared" si="109"/>
        <v>3390</v>
      </c>
      <c r="AT226" s="175">
        <v>1130</v>
      </c>
      <c r="AU226" s="177">
        <v>745</v>
      </c>
      <c r="AV226" s="179">
        <v>384</v>
      </c>
      <c r="AW226" s="178">
        <f t="shared" si="110"/>
        <v>2259</v>
      </c>
      <c r="AX226" s="179">
        <f t="shared" si="111"/>
        <v>9039</v>
      </c>
      <c r="AY226" s="179">
        <f t="shared" si="112"/>
        <v>12255</v>
      </c>
      <c r="BA226" s="44" t="str">
        <f t="shared" si="89"/>
        <v>1 042.00</v>
      </c>
      <c r="BB226" s="44" t="str">
        <f t="shared" si="90"/>
        <v>1 077.00</v>
      </c>
      <c r="BC226" s="44" t="str">
        <f t="shared" si="91"/>
        <v>1 097.00</v>
      </c>
      <c r="BD226" s="44" t="str">
        <f t="shared" si="92"/>
        <v>3 216.00</v>
      </c>
      <c r="BE226" s="44" t="str">
        <f t="shared" si="93"/>
        <v>1 130.00</v>
      </c>
      <c r="BF226" s="44" t="str">
        <f t="shared" si="94"/>
        <v>1 130.00</v>
      </c>
      <c r="BG226" s="44" t="str">
        <f t="shared" si="95"/>
        <v>1 130.00</v>
      </c>
      <c r="BH226" s="44" t="str">
        <f t="shared" si="96"/>
        <v>3 390.00</v>
      </c>
      <c r="BI226" s="44" t="str">
        <f t="shared" si="97"/>
        <v>1 130.00</v>
      </c>
      <c r="BJ226" s="44" t="str">
        <f t="shared" si="98"/>
        <v>1 130.00</v>
      </c>
      <c r="BK226" s="44" t="str">
        <f t="shared" si="99"/>
        <v>1 130.00</v>
      </c>
      <c r="BL226" s="44" t="str">
        <f t="shared" si="100"/>
        <v>3 390.00</v>
      </c>
      <c r="BM226" s="44" t="str">
        <f t="shared" si="101"/>
        <v>1 130.00</v>
      </c>
      <c r="BN226" s="44" t="str">
        <f t="shared" si="102"/>
        <v>745.00</v>
      </c>
      <c r="BO226" s="44" t="str">
        <f t="shared" si="103"/>
        <v>384.00</v>
      </c>
      <c r="BP226" s="44" t="str">
        <f t="shared" si="104"/>
        <v>2 259.00</v>
      </c>
      <c r="BQ226" s="44" t="str">
        <f t="shared" si="105"/>
        <v>9 039.00</v>
      </c>
      <c r="BR226" s="44" t="str">
        <f t="shared" si="106"/>
        <v>12 255.00</v>
      </c>
    </row>
    <row r="227" spans="1:70" ht="15" customHeight="1">
      <c r="A227" s="11" t="e">
        <f t="shared" si="113"/>
        <v>#REF!</v>
      </c>
      <c r="B227" s="11">
        <v>6</v>
      </c>
      <c r="C227" s="48">
        <v>3263</v>
      </c>
      <c r="D227" s="5" t="s">
        <v>1797</v>
      </c>
      <c r="E227" s="24" t="s">
        <v>2405</v>
      </c>
      <c r="F227" s="25" t="s">
        <v>1833</v>
      </c>
      <c r="G227" s="25"/>
      <c r="H227" s="58" t="s">
        <v>307</v>
      </c>
      <c r="I227" s="94" t="s">
        <v>308</v>
      </c>
      <c r="J227" s="75" t="s">
        <v>484</v>
      </c>
      <c r="K227" s="75" t="s">
        <v>455</v>
      </c>
      <c r="L227" s="75" t="s">
        <v>455</v>
      </c>
      <c r="M227" s="76" t="s">
        <v>455</v>
      </c>
      <c r="N227" s="89"/>
      <c r="O227" s="75" t="s">
        <v>526</v>
      </c>
      <c r="P227" s="75" t="s">
        <v>455</v>
      </c>
      <c r="Q227" s="75" t="s">
        <v>455</v>
      </c>
      <c r="R227" s="75" t="s">
        <v>455</v>
      </c>
      <c r="S227" s="75"/>
      <c r="T227" s="66" t="s">
        <v>948</v>
      </c>
      <c r="U227" s="66" t="s">
        <v>455</v>
      </c>
      <c r="V227" s="66" t="s">
        <v>455</v>
      </c>
      <c r="W227" s="66" t="s">
        <v>455</v>
      </c>
      <c r="X227" s="85"/>
      <c r="Y227" s="85" t="s">
        <v>949</v>
      </c>
      <c r="Z227" s="85" t="s">
        <v>455</v>
      </c>
      <c r="AA227" s="85" t="s">
        <v>455</v>
      </c>
      <c r="AB227" s="85" t="s">
        <v>455</v>
      </c>
      <c r="AC227" s="85"/>
      <c r="AD227" s="115" t="str">
        <f>Y227</f>
        <v>2890302055086</v>
      </c>
      <c r="AE227" s="132" t="s">
        <v>455</v>
      </c>
      <c r="AF227" s="76" t="s">
        <v>2561</v>
      </c>
      <c r="AG227" s="107" t="s">
        <v>2562</v>
      </c>
      <c r="AH227" s="198">
        <v>1275</v>
      </c>
      <c r="AI227" s="198">
        <v>1431</v>
      </c>
      <c r="AJ227" s="198">
        <v>1152</v>
      </c>
      <c r="AK227" s="199">
        <f t="shared" si="107"/>
        <v>3858</v>
      </c>
      <c r="AL227" s="175">
        <v>1355</v>
      </c>
      <c r="AM227" s="175">
        <v>1355</v>
      </c>
      <c r="AN227" s="175">
        <v>1355</v>
      </c>
      <c r="AO227" s="176">
        <f t="shared" si="108"/>
        <v>4065</v>
      </c>
      <c r="AP227" s="175">
        <v>1355</v>
      </c>
      <c r="AQ227" s="175">
        <v>1355</v>
      </c>
      <c r="AR227" s="175">
        <v>1355</v>
      </c>
      <c r="AS227" s="176">
        <f t="shared" si="109"/>
        <v>4065</v>
      </c>
      <c r="AT227" s="175">
        <v>1355</v>
      </c>
      <c r="AU227" s="177">
        <v>894</v>
      </c>
      <c r="AV227" s="179">
        <v>461</v>
      </c>
      <c r="AW227" s="178">
        <f t="shared" si="110"/>
        <v>2710</v>
      </c>
      <c r="AX227" s="179">
        <f t="shared" si="111"/>
        <v>10840</v>
      </c>
      <c r="AY227" s="179">
        <f t="shared" si="112"/>
        <v>14698</v>
      </c>
      <c r="BA227" s="44" t="str">
        <f t="shared" si="89"/>
        <v>1 275.00</v>
      </c>
      <c r="BB227" s="44" t="str">
        <f t="shared" si="90"/>
        <v>1 431.00</v>
      </c>
      <c r="BC227" s="44" t="str">
        <f t="shared" si="91"/>
        <v>1 152.00</v>
      </c>
      <c r="BD227" s="44" t="str">
        <f t="shared" si="92"/>
        <v>3 858.00</v>
      </c>
      <c r="BE227" s="44" t="str">
        <f t="shared" si="93"/>
        <v>1 355.00</v>
      </c>
      <c r="BF227" s="44" t="str">
        <f t="shared" si="94"/>
        <v>1 355.00</v>
      </c>
      <c r="BG227" s="44" t="str">
        <f t="shared" si="95"/>
        <v>1 355.00</v>
      </c>
      <c r="BH227" s="44" t="str">
        <f t="shared" si="96"/>
        <v>4 065.00</v>
      </c>
      <c r="BI227" s="44" t="str">
        <f t="shared" si="97"/>
        <v>1 355.00</v>
      </c>
      <c r="BJ227" s="44" t="str">
        <f t="shared" si="98"/>
        <v>1 355.00</v>
      </c>
      <c r="BK227" s="44" t="str">
        <f t="shared" si="99"/>
        <v>1 355.00</v>
      </c>
      <c r="BL227" s="44" t="str">
        <f t="shared" si="100"/>
        <v>4 065.00</v>
      </c>
      <c r="BM227" s="44" t="str">
        <f t="shared" si="101"/>
        <v>1 355.00</v>
      </c>
      <c r="BN227" s="44" t="str">
        <f t="shared" si="102"/>
        <v>894.00</v>
      </c>
      <c r="BO227" s="44" t="str">
        <f t="shared" si="103"/>
        <v>461.00</v>
      </c>
      <c r="BP227" s="44" t="str">
        <f t="shared" si="104"/>
        <v>2 710.00</v>
      </c>
      <c r="BQ227" s="44" t="str">
        <f t="shared" si="105"/>
        <v>10 840.00</v>
      </c>
      <c r="BR227" s="44" t="str">
        <f t="shared" si="106"/>
        <v>14 698.00</v>
      </c>
    </row>
    <row r="228" spans="1:70" ht="15" customHeight="1">
      <c r="A228" s="11" t="e">
        <f t="shared" si="113"/>
        <v>#REF!</v>
      </c>
      <c r="B228" s="11">
        <v>6</v>
      </c>
      <c r="C228" s="48">
        <v>3264</v>
      </c>
      <c r="D228" s="5" t="s">
        <v>1716</v>
      </c>
      <c r="E228" s="24" t="s">
        <v>2406</v>
      </c>
      <c r="F228" s="25" t="s">
        <v>2393</v>
      </c>
      <c r="G228" s="25"/>
      <c r="H228" s="58" t="s">
        <v>309</v>
      </c>
      <c r="I228" s="94" t="s">
        <v>310</v>
      </c>
      <c r="J228" s="75" t="s">
        <v>2406</v>
      </c>
      <c r="K228" s="75" t="s">
        <v>455</v>
      </c>
      <c r="L228" s="75" t="s">
        <v>455</v>
      </c>
      <c r="M228" s="76" t="s">
        <v>455</v>
      </c>
      <c r="N228" s="89"/>
      <c r="O228" s="75" t="s">
        <v>526</v>
      </c>
      <c r="P228" s="75" t="s">
        <v>455</v>
      </c>
      <c r="Q228" s="75" t="s">
        <v>455</v>
      </c>
      <c r="R228" s="75" t="s">
        <v>455</v>
      </c>
      <c r="S228" s="75"/>
      <c r="T228" s="66" t="s">
        <v>950</v>
      </c>
      <c r="U228" s="66" t="s">
        <v>455</v>
      </c>
      <c r="V228" s="66" t="s">
        <v>455</v>
      </c>
      <c r="W228" s="66" t="s">
        <v>455</v>
      </c>
      <c r="X228" s="85"/>
      <c r="Y228" s="85" t="s">
        <v>951</v>
      </c>
      <c r="Z228" s="85" t="s">
        <v>455</v>
      </c>
      <c r="AA228" s="85" t="s">
        <v>455</v>
      </c>
      <c r="AB228" s="85" t="s">
        <v>455</v>
      </c>
      <c r="AC228" s="85"/>
      <c r="AD228" s="66" t="s">
        <v>951</v>
      </c>
      <c r="AE228" s="132" t="s">
        <v>455</v>
      </c>
      <c r="AF228" s="76" t="s">
        <v>2563</v>
      </c>
      <c r="AG228" s="107" t="s">
        <v>2585</v>
      </c>
      <c r="AH228" s="198">
        <v>1284</v>
      </c>
      <c r="AI228" s="198">
        <v>1284</v>
      </c>
      <c r="AJ228" s="198">
        <v>1290</v>
      </c>
      <c r="AK228" s="199">
        <f t="shared" si="107"/>
        <v>3858</v>
      </c>
      <c r="AL228" s="175">
        <v>1355</v>
      </c>
      <c r="AM228" s="175">
        <v>1355</v>
      </c>
      <c r="AN228" s="175">
        <v>1355</v>
      </c>
      <c r="AO228" s="176">
        <f t="shared" si="108"/>
        <v>4065</v>
      </c>
      <c r="AP228" s="175">
        <v>1355</v>
      </c>
      <c r="AQ228" s="175">
        <v>1355</v>
      </c>
      <c r="AR228" s="175">
        <v>1355</v>
      </c>
      <c r="AS228" s="176">
        <f t="shared" si="109"/>
        <v>4065</v>
      </c>
      <c r="AT228" s="175">
        <v>1355</v>
      </c>
      <c r="AU228" s="177">
        <v>894</v>
      </c>
      <c r="AV228" s="179">
        <v>461</v>
      </c>
      <c r="AW228" s="178">
        <f t="shared" si="110"/>
        <v>2710</v>
      </c>
      <c r="AX228" s="179">
        <f t="shared" si="111"/>
        <v>10840</v>
      </c>
      <c r="AY228" s="179">
        <f t="shared" si="112"/>
        <v>14698</v>
      </c>
      <c r="BA228" s="44" t="str">
        <f t="shared" si="89"/>
        <v>1 284.00</v>
      </c>
      <c r="BB228" s="44" t="str">
        <f t="shared" si="90"/>
        <v>1 284.00</v>
      </c>
      <c r="BC228" s="44" t="str">
        <f t="shared" si="91"/>
        <v>1 290.00</v>
      </c>
      <c r="BD228" s="44" t="str">
        <f t="shared" si="92"/>
        <v>3 858.00</v>
      </c>
      <c r="BE228" s="44" t="str">
        <f t="shared" si="93"/>
        <v>1 355.00</v>
      </c>
      <c r="BF228" s="44" t="str">
        <f t="shared" si="94"/>
        <v>1 355.00</v>
      </c>
      <c r="BG228" s="44" t="str">
        <f t="shared" si="95"/>
        <v>1 355.00</v>
      </c>
      <c r="BH228" s="44" t="str">
        <f t="shared" si="96"/>
        <v>4 065.00</v>
      </c>
      <c r="BI228" s="44" t="str">
        <f t="shared" si="97"/>
        <v>1 355.00</v>
      </c>
      <c r="BJ228" s="44" t="str">
        <f t="shared" si="98"/>
        <v>1 355.00</v>
      </c>
      <c r="BK228" s="44" t="str">
        <f t="shared" si="99"/>
        <v>1 355.00</v>
      </c>
      <c r="BL228" s="44" t="str">
        <f t="shared" si="100"/>
        <v>4 065.00</v>
      </c>
      <c r="BM228" s="44" t="str">
        <f t="shared" si="101"/>
        <v>1 355.00</v>
      </c>
      <c r="BN228" s="44" t="str">
        <f t="shared" si="102"/>
        <v>894.00</v>
      </c>
      <c r="BO228" s="44" t="str">
        <f t="shared" si="103"/>
        <v>461.00</v>
      </c>
      <c r="BP228" s="44" t="str">
        <f t="shared" si="104"/>
        <v>2 710.00</v>
      </c>
      <c r="BQ228" s="44" t="str">
        <f t="shared" si="105"/>
        <v>10 840.00</v>
      </c>
      <c r="BR228" s="44" t="str">
        <f t="shared" si="106"/>
        <v>14 698.00</v>
      </c>
    </row>
    <row r="229" spans="1:70" ht="15" customHeight="1">
      <c r="A229" s="11" t="e">
        <f t="shared" si="113"/>
        <v>#REF!</v>
      </c>
      <c r="B229" s="11">
        <v>6</v>
      </c>
      <c r="C229" s="48">
        <v>3265</v>
      </c>
      <c r="D229" s="5" t="s">
        <v>1717</v>
      </c>
      <c r="E229" s="24" t="s">
        <v>2407</v>
      </c>
      <c r="F229" s="25" t="s">
        <v>1843</v>
      </c>
      <c r="G229" s="25"/>
      <c r="H229" s="58" t="s">
        <v>311</v>
      </c>
      <c r="I229" s="94" t="s">
        <v>312</v>
      </c>
      <c r="J229" s="75" t="s">
        <v>2407</v>
      </c>
      <c r="K229" s="75" t="s">
        <v>455</v>
      </c>
      <c r="L229" s="75" t="s">
        <v>455</v>
      </c>
      <c r="M229" s="76" t="s">
        <v>455</v>
      </c>
      <c r="N229" s="89"/>
      <c r="O229" s="75" t="s">
        <v>526</v>
      </c>
      <c r="P229" s="75" t="s">
        <v>455</v>
      </c>
      <c r="Q229" s="75" t="s">
        <v>455</v>
      </c>
      <c r="R229" s="75" t="s">
        <v>455</v>
      </c>
      <c r="S229" s="75"/>
      <c r="T229" s="66" t="s">
        <v>952</v>
      </c>
      <c r="U229" s="66" t="s">
        <v>455</v>
      </c>
      <c r="V229" s="66" t="s">
        <v>455</v>
      </c>
      <c r="W229" s="66" t="s">
        <v>455</v>
      </c>
      <c r="X229" s="85"/>
      <c r="Y229" s="85" t="s">
        <v>953</v>
      </c>
      <c r="Z229" s="85" t="s">
        <v>455</v>
      </c>
      <c r="AA229" s="85" t="s">
        <v>455</v>
      </c>
      <c r="AB229" s="85" t="s">
        <v>455</v>
      </c>
      <c r="AC229" s="85"/>
      <c r="AD229" s="66" t="str">
        <f aca="true" t="shared" si="114" ref="AD229:AD246">Y229</f>
        <v>2890611055055</v>
      </c>
      <c r="AE229" s="132" t="s">
        <v>455</v>
      </c>
      <c r="AF229" s="76" t="s">
        <v>2564</v>
      </c>
      <c r="AG229" s="107" t="s">
        <v>2565</v>
      </c>
      <c r="AH229" s="198">
        <v>1286</v>
      </c>
      <c r="AI229" s="198">
        <v>1286</v>
      </c>
      <c r="AJ229" s="198">
        <v>1286</v>
      </c>
      <c r="AK229" s="199">
        <f t="shared" si="107"/>
        <v>3858</v>
      </c>
      <c r="AL229" s="175">
        <v>1355</v>
      </c>
      <c r="AM229" s="175">
        <v>1355</v>
      </c>
      <c r="AN229" s="175">
        <v>1355</v>
      </c>
      <c r="AO229" s="176">
        <f t="shared" si="108"/>
        <v>4065</v>
      </c>
      <c r="AP229" s="175">
        <v>1355</v>
      </c>
      <c r="AQ229" s="175">
        <v>1355</v>
      </c>
      <c r="AR229" s="175">
        <v>1355</v>
      </c>
      <c r="AS229" s="176">
        <f t="shared" si="109"/>
        <v>4065</v>
      </c>
      <c r="AT229" s="175">
        <v>1355</v>
      </c>
      <c r="AU229" s="177">
        <v>894</v>
      </c>
      <c r="AV229" s="179">
        <v>461</v>
      </c>
      <c r="AW229" s="178">
        <f t="shared" si="110"/>
        <v>2710</v>
      </c>
      <c r="AX229" s="179">
        <f t="shared" si="111"/>
        <v>10840</v>
      </c>
      <c r="AY229" s="179">
        <f t="shared" si="112"/>
        <v>14698</v>
      </c>
      <c r="BA229" s="44" t="str">
        <f t="shared" si="89"/>
        <v>1 286.00</v>
      </c>
      <c r="BB229" s="44" t="str">
        <f t="shared" si="90"/>
        <v>1 286.00</v>
      </c>
      <c r="BC229" s="44" t="str">
        <f t="shared" si="91"/>
        <v>1 286.00</v>
      </c>
      <c r="BD229" s="44" t="str">
        <f t="shared" si="92"/>
        <v>3 858.00</v>
      </c>
      <c r="BE229" s="44" t="str">
        <f t="shared" si="93"/>
        <v>1 355.00</v>
      </c>
      <c r="BF229" s="44" t="str">
        <f t="shared" si="94"/>
        <v>1 355.00</v>
      </c>
      <c r="BG229" s="44" t="str">
        <f t="shared" si="95"/>
        <v>1 355.00</v>
      </c>
      <c r="BH229" s="44" t="str">
        <f t="shared" si="96"/>
        <v>4 065.00</v>
      </c>
      <c r="BI229" s="44" t="str">
        <f t="shared" si="97"/>
        <v>1 355.00</v>
      </c>
      <c r="BJ229" s="44" t="str">
        <f t="shared" si="98"/>
        <v>1 355.00</v>
      </c>
      <c r="BK229" s="44" t="str">
        <f t="shared" si="99"/>
        <v>1 355.00</v>
      </c>
      <c r="BL229" s="44" t="str">
        <f t="shared" si="100"/>
        <v>4 065.00</v>
      </c>
      <c r="BM229" s="44" t="str">
        <f t="shared" si="101"/>
        <v>1 355.00</v>
      </c>
      <c r="BN229" s="44" t="str">
        <f t="shared" si="102"/>
        <v>894.00</v>
      </c>
      <c r="BO229" s="44" t="str">
        <f t="shared" si="103"/>
        <v>461.00</v>
      </c>
      <c r="BP229" s="44" t="str">
        <f t="shared" si="104"/>
        <v>2 710.00</v>
      </c>
      <c r="BQ229" s="44" t="str">
        <f t="shared" si="105"/>
        <v>10 840.00</v>
      </c>
      <c r="BR229" s="44" t="str">
        <f t="shared" si="106"/>
        <v>14 698.00</v>
      </c>
    </row>
    <row r="230" spans="1:70" ht="15" customHeight="1">
      <c r="A230" s="11" t="e">
        <f t="shared" si="113"/>
        <v>#REF!</v>
      </c>
      <c r="B230" s="11">
        <v>6</v>
      </c>
      <c r="C230" s="48">
        <v>3266</v>
      </c>
      <c r="D230" s="5" t="s">
        <v>1718</v>
      </c>
      <c r="E230" s="24" t="s">
        <v>2408</v>
      </c>
      <c r="F230" s="25" t="s">
        <v>1843</v>
      </c>
      <c r="G230" s="25"/>
      <c r="H230" s="58" t="s">
        <v>313</v>
      </c>
      <c r="I230" s="94" t="s">
        <v>314</v>
      </c>
      <c r="J230" s="75" t="s">
        <v>2408</v>
      </c>
      <c r="K230" s="75" t="s">
        <v>455</v>
      </c>
      <c r="L230" s="75" t="s">
        <v>455</v>
      </c>
      <c r="M230" s="76" t="s">
        <v>455</v>
      </c>
      <c r="N230" s="89"/>
      <c r="O230" s="75" t="s">
        <v>526</v>
      </c>
      <c r="P230" s="75" t="s">
        <v>455</v>
      </c>
      <c r="Q230" s="75" t="s">
        <v>455</v>
      </c>
      <c r="R230" s="75" t="s">
        <v>455</v>
      </c>
      <c r="S230" s="75"/>
      <c r="T230" s="66" t="s">
        <v>954</v>
      </c>
      <c r="U230" s="66" t="s">
        <v>455</v>
      </c>
      <c r="V230" s="66" t="s">
        <v>455</v>
      </c>
      <c r="W230" s="66" t="s">
        <v>455</v>
      </c>
      <c r="X230" s="85"/>
      <c r="Y230" s="85" t="s">
        <v>955</v>
      </c>
      <c r="Z230" s="85" t="s">
        <v>455</v>
      </c>
      <c r="AA230" s="85" t="s">
        <v>455</v>
      </c>
      <c r="AB230" s="85" t="s">
        <v>455</v>
      </c>
      <c r="AC230" s="85"/>
      <c r="AD230" s="66" t="str">
        <f t="shared" si="114"/>
        <v>2890205055056</v>
      </c>
      <c r="AE230" s="132" t="s">
        <v>455</v>
      </c>
      <c r="AF230" s="76" t="s">
        <v>2566</v>
      </c>
      <c r="AG230" s="107" t="s">
        <v>2585</v>
      </c>
      <c r="AH230" s="198">
        <v>1276</v>
      </c>
      <c r="AI230" s="198">
        <v>1282.8</v>
      </c>
      <c r="AJ230" s="198">
        <v>1299.2</v>
      </c>
      <c r="AK230" s="199">
        <f t="shared" si="107"/>
        <v>3858</v>
      </c>
      <c r="AL230" s="175">
        <v>1355</v>
      </c>
      <c r="AM230" s="175">
        <v>1355</v>
      </c>
      <c r="AN230" s="175">
        <v>1355</v>
      </c>
      <c r="AO230" s="176">
        <f t="shared" si="108"/>
        <v>4065</v>
      </c>
      <c r="AP230" s="175">
        <v>1355</v>
      </c>
      <c r="AQ230" s="175">
        <v>1355</v>
      </c>
      <c r="AR230" s="175">
        <v>1355</v>
      </c>
      <c r="AS230" s="176">
        <f t="shared" si="109"/>
        <v>4065</v>
      </c>
      <c r="AT230" s="175">
        <v>1355</v>
      </c>
      <c r="AU230" s="177">
        <v>894</v>
      </c>
      <c r="AV230" s="179">
        <v>461</v>
      </c>
      <c r="AW230" s="178">
        <f t="shared" si="110"/>
        <v>2710</v>
      </c>
      <c r="AX230" s="179">
        <f t="shared" si="111"/>
        <v>10840</v>
      </c>
      <c r="AY230" s="179">
        <f t="shared" si="112"/>
        <v>14698</v>
      </c>
      <c r="BA230" s="44" t="str">
        <f t="shared" si="89"/>
        <v>1 276.00</v>
      </c>
      <c r="BB230" s="44" t="str">
        <f t="shared" si="90"/>
        <v>1 282.80</v>
      </c>
      <c r="BC230" s="44" t="str">
        <f t="shared" si="91"/>
        <v>1 299.20</v>
      </c>
      <c r="BD230" s="44" t="str">
        <f t="shared" si="92"/>
        <v>3 858.00</v>
      </c>
      <c r="BE230" s="44" t="str">
        <f t="shared" si="93"/>
        <v>1 355.00</v>
      </c>
      <c r="BF230" s="44" t="str">
        <f t="shared" si="94"/>
        <v>1 355.00</v>
      </c>
      <c r="BG230" s="44" t="str">
        <f t="shared" si="95"/>
        <v>1 355.00</v>
      </c>
      <c r="BH230" s="44" t="str">
        <f t="shared" si="96"/>
        <v>4 065.00</v>
      </c>
      <c r="BI230" s="44" t="str">
        <f t="shared" si="97"/>
        <v>1 355.00</v>
      </c>
      <c r="BJ230" s="44" t="str">
        <f t="shared" si="98"/>
        <v>1 355.00</v>
      </c>
      <c r="BK230" s="44" t="str">
        <f t="shared" si="99"/>
        <v>1 355.00</v>
      </c>
      <c r="BL230" s="44" t="str">
        <f t="shared" si="100"/>
        <v>4 065.00</v>
      </c>
      <c r="BM230" s="44" t="str">
        <f t="shared" si="101"/>
        <v>1 355.00</v>
      </c>
      <c r="BN230" s="44" t="str">
        <f t="shared" si="102"/>
        <v>894.00</v>
      </c>
      <c r="BO230" s="44" t="str">
        <f t="shared" si="103"/>
        <v>461.00</v>
      </c>
      <c r="BP230" s="44" t="str">
        <f t="shared" si="104"/>
        <v>2 710.00</v>
      </c>
      <c r="BQ230" s="44" t="str">
        <f t="shared" si="105"/>
        <v>10 840.00</v>
      </c>
      <c r="BR230" s="44" t="str">
        <f t="shared" si="106"/>
        <v>14 698.00</v>
      </c>
    </row>
    <row r="231" spans="1:70" ht="15" customHeight="1">
      <c r="A231" s="11" t="e">
        <f t="shared" si="113"/>
        <v>#REF!</v>
      </c>
      <c r="B231" s="11">
        <v>6</v>
      </c>
      <c r="C231" s="48">
        <v>3267</v>
      </c>
      <c r="D231" s="5" t="s">
        <v>1719</v>
      </c>
      <c r="E231" s="24" t="s">
        <v>2409</v>
      </c>
      <c r="F231" s="25" t="s">
        <v>2410</v>
      </c>
      <c r="G231" s="25"/>
      <c r="H231" s="58" t="s">
        <v>315</v>
      </c>
      <c r="I231" s="94" t="s">
        <v>316</v>
      </c>
      <c r="J231" s="75" t="s">
        <v>2409</v>
      </c>
      <c r="K231" s="75" t="s">
        <v>455</v>
      </c>
      <c r="L231" s="75" t="s">
        <v>455</v>
      </c>
      <c r="M231" s="76" t="s">
        <v>455</v>
      </c>
      <c r="N231" s="89"/>
      <c r="O231" s="75" t="s">
        <v>524</v>
      </c>
      <c r="P231" s="75" t="s">
        <v>455</v>
      </c>
      <c r="Q231" s="75" t="s">
        <v>455</v>
      </c>
      <c r="R231" s="75" t="s">
        <v>455</v>
      </c>
      <c r="S231" s="75"/>
      <c r="T231" s="66" t="s">
        <v>956</v>
      </c>
      <c r="U231" s="66" t="s">
        <v>455</v>
      </c>
      <c r="V231" s="66" t="s">
        <v>455</v>
      </c>
      <c r="W231" s="66" t="s">
        <v>455</v>
      </c>
      <c r="X231" s="85"/>
      <c r="Y231" s="85" t="s">
        <v>957</v>
      </c>
      <c r="Z231" s="85" t="s">
        <v>455</v>
      </c>
      <c r="AA231" s="85" t="s">
        <v>455</v>
      </c>
      <c r="AB231" s="85" t="s">
        <v>455</v>
      </c>
      <c r="AC231" s="85"/>
      <c r="AD231" s="75" t="str">
        <f t="shared" si="114"/>
        <v>2740207054677</v>
      </c>
      <c r="AE231" s="132" t="s">
        <v>455</v>
      </c>
      <c r="AF231" s="76" t="s">
        <v>2567</v>
      </c>
      <c r="AG231" s="107" t="s">
        <v>2585</v>
      </c>
      <c r="AH231" s="198">
        <v>1607</v>
      </c>
      <c r="AI231" s="198">
        <v>1605.8</v>
      </c>
      <c r="AJ231" s="198">
        <v>1611.2</v>
      </c>
      <c r="AK231" s="199">
        <f t="shared" si="107"/>
        <v>4824</v>
      </c>
      <c r="AL231" s="175">
        <v>1693</v>
      </c>
      <c r="AM231" s="175">
        <v>1693</v>
      </c>
      <c r="AN231" s="175">
        <v>1693</v>
      </c>
      <c r="AO231" s="176">
        <f t="shared" si="108"/>
        <v>5079</v>
      </c>
      <c r="AP231" s="175">
        <v>1693</v>
      </c>
      <c r="AQ231" s="175">
        <v>1693</v>
      </c>
      <c r="AR231" s="175">
        <v>1693</v>
      </c>
      <c r="AS231" s="176">
        <f t="shared" si="109"/>
        <v>5079</v>
      </c>
      <c r="AT231" s="175">
        <v>1693</v>
      </c>
      <c r="AU231" s="177">
        <v>1117</v>
      </c>
      <c r="AV231" s="179">
        <v>576</v>
      </c>
      <c r="AW231" s="178">
        <f t="shared" si="110"/>
        <v>3386</v>
      </c>
      <c r="AX231" s="179">
        <f t="shared" si="111"/>
        <v>13544</v>
      </c>
      <c r="AY231" s="179">
        <f t="shared" si="112"/>
        <v>18368</v>
      </c>
      <c r="BA231" s="44" t="str">
        <f t="shared" si="89"/>
        <v>1 607.00</v>
      </c>
      <c r="BB231" s="44" t="str">
        <f t="shared" si="90"/>
        <v>1 605.80</v>
      </c>
      <c r="BC231" s="44" t="str">
        <f t="shared" si="91"/>
        <v>1 611.20</v>
      </c>
      <c r="BD231" s="44" t="str">
        <f t="shared" si="92"/>
        <v>4 824.00</v>
      </c>
      <c r="BE231" s="44" t="str">
        <f t="shared" si="93"/>
        <v>1 693.00</v>
      </c>
      <c r="BF231" s="44" t="str">
        <f t="shared" si="94"/>
        <v>1 693.00</v>
      </c>
      <c r="BG231" s="44" t="str">
        <f t="shared" si="95"/>
        <v>1 693.00</v>
      </c>
      <c r="BH231" s="44" t="str">
        <f t="shared" si="96"/>
        <v>5 079.00</v>
      </c>
      <c r="BI231" s="44" t="str">
        <f t="shared" si="97"/>
        <v>1 693.00</v>
      </c>
      <c r="BJ231" s="44" t="str">
        <f t="shared" si="98"/>
        <v>1 693.00</v>
      </c>
      <c r="BK231" s="44" t="str">
        <f t="shared" si="99"/>
        <v>1 693.00</v>
      </c>
      <c r="BL231" s="44" t="str">
        <f t="shared" si="100"/>
        <v>5 079.00</v>
      </c>
      <c r="BM231" s="44" t="str">
        <f t="shared" si="101"/>
        <v>1 693.00</v>
      </c>
      <c r="BN231" s="44" t="str">
        <f t="shared" si="102"/>
        <v>1 117.00</v>
      </c>
      <c r="BO231" s="44" t="str">
        <f t="shared" si="103"/>
        <v>576.00</v>
      </c>
      <c r="BP231" s="44" t="str">
        <f t="shared" si="104"/>
        <v>3 386.00</v>
      </c>
      <c r="BQ231" s="44" t="str">
        <f t="shared" si="105"/>
        <v>13 544.00</v>
      </c>
      <c r="BR231" s="44" t="str">
        <f t="shared" si="106"/>
        <v>18 368.00</v>
      </c>
    </row>
    <row r="232" spans="1:70" ht="15" customHeight="1">
      <c r="A232" s="11" t="e">
        <f t="shared" si="113"/>
        <v>#REF!</v>
      </c>
      <c r="B232" s="11">
        <v>6</v>
      </c>
      <c r="C232" s="48">
        <v>3268</v>
      </c>
      <c r="D232" s="5" t="s">
        <v>1720</v>
      </c>
      <c r="E232" s="24" t="s">
        <v>2411</v>
      </c>
      <c r="F232" s="25" t="s">
        <v>1843</v>
      </c>
      <c r="G232" s="25"/>
      <c r="H232" s="58" t="s">
        <v>317</v>
      </c>
      <c r="I232" s="94" t="s">
        <v>318</v>
      </c>
      <c r="J232" s="75" t="s">
        <v>2411</v>
      </c>
      <c r="K232" s="75" t="s">
        <v>455</v>
      </c>
      <c r="L232" s="75" t="s">
        <v>455</v>
      </c>
      <c r="M232" s="76" t="s">
        <v>455</v>
      </c>
      <c r="N232" s="89"/>
      <c r="O232" s="75" t="s">
        <v>526</v>
      </c>
      <c r="P232" s="75" t="s">
        <v>455</v>
      </c>
      <c r="Q232" s="75" t="s">
        <v>455</v>
      </c>
      <c r="R232" s="75" t="s">
        <v>455</v>
      </c>
      <c r="S232" s="75"/>
      <c r="T232" s="66" t="s">
        <v>958</v>
      </c>
      <c r="U232" s="66" t="s">
        <v>455</v>
      </c>
      <c r="V232" s="66" t="s">
        <v>455</v>
      </c>
      <c r="W232" s="66" t="s">
        <v>455</v>
      </c>
      <c r="X232" s="85"/>
      <c r="Y232" s="85" t="s">
        <v>959</v>
      </c>
      <c r="Z232" s="85" t="s">
        <v>455</v>
      </c>
      <c r="AA232" s="85" t="s">
        <v>455</v>
      </c>
      <c r="AB232" s="85" t="s">
        <v>455</v>
      </c>
      <c r="AC232" s="85"/>
      <c r="AD232" s="75" t="str">
        <f t="shared" si="114"/>
        <v>2890303250021</v>
      </c>
      <c r="AE232" s="132" t="s">
        <v>455</v>
      </c>
      <c r="AF232" s="76" t="s">
        <v>2568</v>
      </c>
      <c r="AG232" s="107" t="s">
        <v>2565</v>
      </c>
      <c r="AH232" s="198">
        <v>1237.8</v>
      </c>
      <c r="AI232" s="198">
        <v>0</v>
      </c>
      <c r="AJ232" s="198">
        <v>2620.2</v>
      </c>
      <c r="AK232" s="199">
        <f t="shared" si="107"/>
        <v>3858</v>
      </c>
      <c r="AL232" s="175">
        <v>1355</v>
      </c>
      <c r="AM232" s="175">
        <v>1355</v>
      </c>
      <c r="AN232" s="175">
        <v>1355</v>
      </c>
      <c r="AO232" s="176">
        <f t="shared" si="108"/>
        <v>4065</v>
      </c>
      <c r="AP232" s="175">
        <v>1355</v>
      </c>
      <c r="AQ232" s="175">
        <v>1355</v>
      </c>
      <c r="AR232" s="175">
        <v>1355</v>
      </c>
      <c r="AS232" s="176">
        <f t="shared" si="109"/>
        <v>4065</v>
      </c>
      <c r="AT232" s="175">
        <v>1355</v>
      </c>
      <c r="AU232" s="177">
        <v>894</v>
      </c>
      <c r="AV232" s="179">
        <v>461</v>
      </c>
      <c r="AW232" s="178">
        <f t="shared" si="110"/>
        <v>2710</v>
      </c>
      <c r="AX232" s="179">
        <f t="shared" si="111"/>
        <v>10840</v>
      </c>
      <c r="AY232" s="179">
        <f t="shared" si="112"/>
        <v>14698</v>
      </c>
      <c r="BA232" s="44" t="str">
        <f t="shared" si="89"/>
        <v>1 237.80</v>
      </c>
      <c r="BB232" s="44" t="str">
        <f t="shared" si="90"/>
        <v>0.00</v>
      </c>
      <c r="BC232" s="44" t="str">
        <f t="shared" si="91"/>
        <v>2 620.20</v>
      </c>
      <c r="BD232" s="44" t="str">
        <f t="shared" si="92"/>
        <v>3 858.00</v>
      </c>
      <c r="BE232" s="44" t="str">
        <f t="shared" si="93"/>
        <v>1 355.00</v>
      </c>
      <c r="BF232" s="44" t="str">
        <f t="shared" si="94"/>
        <v>1 355.00</v>
      </c>
      <c r="BG232" s="44" t="str">
        <f t="shared" si="95"/>
        <v>1 355.00</v>
      </c>
      <c r="BH232" s="44" t="str">
        <f t="shared" si="96"/>
        <v>4 065.00</v>
      </c>
      <c r="BI232" s="44" t="str">
        <f t="shared" si="97"/>
        <v>1 355.00</v>
      </c>
      <c r="BJ232" s="44" t="str">
        <f t="shared" si="98"/>
        <v>1 355.00</v>
      </c>
      <c r="BK232" s="44" t="str">
        <f t="shared" si="99"/>
        <v>1 355.00</v>
      </c>
      <c r="BL232" s="44" t="str">
        <f t="shared" si="100"/>
        <v>4 065.00</v>
      </c>
      <c r="BM232" s="44" t="str">
        <f t="shared" si="101"/>
        <v>1 355.00</v>
      </c>
      <c r="BN232" s="44" t="str">
        <f t="shared" si="102"/>
        <v>894.00</v>
      </c>
      <c r="BO232" s="44" t="str">
        <f t="shared" si="103"/>
        <v>461.00</v>
      </c>
      <c r="BP232" s="44" t="str">
        <f t="shared" si="104"/>
        <v>2 710.00</v>
      </c>
      <c r="BQ232" s="44" t="str">
        <f t="shared" si="105"/>
        <v>10 840.00</v>
      </c>
      <c r="BR232" s="44" t="str">
        <f t="shared" si="106"/>
        <v>14 698.00</v>
      </c>
    </row>
    <row r="233" spans="1:70" ht="15" customHeight="1">
      <c r="A233" s="11" t="e">
        <f t="shared" si="113"/>
        <v>#REF!</v>
      </c>
      <c r="B233" s="11">
        <v>6</v>
      </c>
      <c r="C233" s="48">
        <v>3270</v>
      </c>
      <c r="D233" s="5" t="s">
        <v>1721</v>
      </c>
      <c r="E233" s="24" t="s">
        <v>2412</v>
      </c>
      <c r="F233" s="41" t="s">
        <v>2413</v>
      </c>
      <c r="G233" s="41"/>
      <c r="H233" s="58" t="s">
        <v>319</v>
      </c>
      <c r="I233" s="94" t="s">
        <v>320</v>
      </c>
      <c r="J233" s="75" t="s">
        <v>485</v>
      </c>
      <c r="K233" s="75" t="s">
        <v>455</v>
      </c>
      <c r="L233" s="75" t="s">
        <v>455</v>
      </c>
      <c r="M233" s="76" t="s">
        <v>455</v>
      </c>
      <c r="N233" s="89"/>
      <c r="O233" s="75" t="s">
        <v>526</v>
      </c>
      <c r="P233" s="75" t="s">
        <v>455</v>
      </c>
      <c r="Q233" s="75" t="s">
        <v>455</v>
      </c>
      <c r="R233" s="75" t="s">
        <v>455</v>
      </c>
      <c r="S233" s="75"/>
      <c r="T233" s="66" t="s">
        <v>960</v>
      </c>
      <c r="U233" s="66" t="s">
        <v>455</v>
      </c>
      <c r="V233" s="66" t="s">
        <v>455</v>
      </c>
      <c r="W233" s="66" t="s">
        <v>455</v>
      </c>
      <c r="X233" s="85"/>
      <c r="Y233" s="85" t="s">
        <v>961</v>
      </c>
      <c r="Z233" s="85" t="s">
        <v>455</v>
      </c>
      <c r="AA233" s="85" t="s">
        <v>455</v>
      </c>
      <c r="AB233" s="85" t="s">
        <v>455</v>
      </c>
      <c r="AC233" s="85"/>
      <c r="AD233" s="75" t="str">
        <f t="shared" si="114"/>
        <v>1860614010374</v>
      </c>
      <c r="AE233" s="132" t="s">
        <v>2570</v>
      </c>
      <c r="AF233" s="76" t="s">
        <v>455</v>
      </c>
      <c r="AG233" s="131" t="s">
        <v>2606</v>
      </c>
      <c r="AH233" s="198">
        <v>1924</v>
      </c>
      <c r="AI233" s="198">
        <v>1928</v>
      </c>
      <c r="AJ233" s="198">
        <v>1938</v>
      </c>
      <c r="AK233" s="199">
        <f t="shared" si="107"/>
        <v>5790</v>
      </c>
      <c r="AL233" s="175">
        <v>2033</v>
      </c>
      <c r="AM233" s="175">
        <v>2033</v>
      </c>
      <c r="AN233" s="175">
        <v>2033</v>
      </c>
      <c r="AO233" s="176">
        <f t="shared" si="108"/>
        <v>6099</v>
      </c>
      <c r="AP233" s="175">
        <v>2033</v>
      </c>
      <c r="AQ233" s="175">
        <v>2033</v>
      </c>
      <c r="AR233" s="175">
        <v>2033</v>
      </c>
      <c r="AS233" s="176">
        <f t="shared" si="109"/>
        <v>6099</v>
      </c>
      <c r="AT233" s="175">
        <v>2033</v>
      </c>
      <c r="AU233" s="177">
        <v>1342</v>
      </c>
      <c r="AV233" s="179">
        <v>691</v>
      </c>
      <c r="AW233" s="178">
        <f t="shared" si="110"/>
        <v>4066</v>
      </c>
      <c r="AX233" s="179">
        <f t="shared" si="111"/>
        <v>16264</v>
      </c>
      <c r="AY233" s="179">
        <f t="shared" si="112"/>
        <v>22054</v>
      </c>
      <c r="BA233" s="44" t="str">
        <f t="shared" si="89"/>
        <v>1 924.00</v>
      </c>
      <c r="BB233" s="44" t="str">
        <f t="shared" si="90"/>
        <v>1 928.00</v>
      </c>
      <c r="BC233" s="44" t="str">
        <f t="shared" si="91"/>
        <v>1 938.00</v>
      </c>
      <c r="BD233" s="44" t="str">
        <f t="shared" si="92"/>
        <v>5 790.00</v>
      </c>
      <c r="BE233" s="44" t="str">
        <f t="shared" si="93"/>
        <v>2 033.00</v>
      </c>
      <c r="BF233" s="44" t="str">
        <f t="shared" si="94"/>
        <v>2 033.00</v>
      </c>
      <c r="BG233" s="44" t="str">
        <f t="shared" si="95"/>
        <v>2 033.00</v>
      </c>
      <c r="BH233" s="44" t="str">
        <f t="shared" si="96"/>
        <v>6 099.00</v>
      </c>
      <c r="BI233" s="44" t="str">
        <f t="shared" si="97"/>
        <v>2 033.00</v>
      </c>
      <c r="BJ233" s="44" t="str">
        <f t="shared" si="98"/>
        <v>2 033.00</v>
      </c>
      <c r="BK233" s="44" t="str">
        <f t="shared" si="99"/>
        <v>2 033.00</v>
      </c>
      <c r="BL233" s="44" t="str">
        <f t="shared" si="100"/>
        <v>6 099.00</v>
      </c>
      <c r="BM233" s="44" t="str">
        <f t="shared" si="101"/>
        <v>2 033.00</v>
      </c>
      <c r="BN233" s="44" t="str">
        <f t="shared" si="102"/>
        <v>1 342.00</v>
      </c>
      <c r="BO233" s="44" t="str">
        <f t="shared" si="103"/>
        <v>691.00</v>
      </c>
      <c r="BP233" s="44" t="str">
        <f t="shared" si="104"/>
        <v>4 066.00</v>
      </c>
      <c r="BQ233" s="44" t="str">
        <f t="shared" si="105"/>
        <v>16 264.00</v>
      </c>
      <c r="BR233" s="44" t="str">
        <f t="shared" si="106"/>
        <v>22 054.00</v>
      </c>
    </row>
    <row r="234" spans="1:70" ht="15" customHeight="1">
      <c r="A234" s="11" t="e">
        <f t="shared" si="113"/>
        <v>#REF!</v>
      </c>
      <c r="B234" s="11">
        <v>6</v>
      </c>
      <c r="C234" s="48">
        <v>3271</v>
      </c>
      <c r="D234" s="5" t="s">
        <v>1722</v>
      </c>
      <c r="E234" s="24" t="s">
        <v>2414</v>
      </c>
      <c r="F234" s="25" t="s">
        <v>2415</v>
      </c>
      <c r="G234" s="25"/>
      <c r="H234" s="58" t="s">
        <v>321</v>
      </c>
      <c r="I234" s="94" t="s">
        <v>322</v>
      </c>
      <c r="J234" s="75" t="s">
        <v>2414</v>
      </c>
      <c r="K234" s="75" t="s">
        <v>455</v>
      </c>
      <c r="L234" s="75" t="s">
        <v>455</v>
      </c>
      <c r="M234" s="76" t="s">
        <v>455</v>
      </c>
      <c r="N234" s="89"/>
      <c r="O234" s="75" t="s">
        <v>526</v>
      </c>
      <c r="P234" s="75" t="s">
        <v>455</v>
      </c>
      <c r="Q234" s="75" t="s">
        <v>455</v>
      </c>
      <c r="R234" s="75" t="s">
        <v>455</v>
      </c>
      <c r="S234" s="75"/>
      <c r="T234" s="66" t="s">
        <v>962</v>
      </c>
      <c r="U234" s="66" t="s">
        <v>455</v>
      </c>
      <c r="V234" s="66" t="s">
        <v>455</v>
      </c>
      <c r="W234" s="66" t="s">
        <v>455</v>
      </c>
      <c r="X234" s="85"/>
      <c r="Y234" s="85" t="s">
        <v>963</v>
      </c>
      <c r="Z234" s="85" t="s">
        <v>455</v>
      </c>
      <c r="AA234" s="85" t="s">
        <v>455</v>
      </c>
      <c r="AB234" s="85" t="s">
        <v>455</v>
      </c>
      <c r="AC234" s="85"/>
      <c r="AD234" s="75" t="str">
        <f t="shared" si="114"/>
        <v>2840419050076</v>
      </c>
      <c r="AE234" s="132" t="s">
        <v>455</v>
      </c>
      <c r="AF234" s="76" t="s">
        <v>2571</v>
      </c>
      <c r="AG234" s="107" t="s">
        <v>2585</v>
      </c>
      <c r="AH234" s="198">
        <v>1058</v>
      </c>
      <c r="AI234" s="198">
        <v>1067</v>
      </c>
      <c r="AJ234" s="198">
        <v>1091</v>
      </c>
      <c r="AK234" s="199">
        <f t="shared" si="107"/>
        <v>3216</v>
      </c>
      <c r="AL234" s="175">
        <v>1130</v>
      </c>
      <c r="AM234" s="175">
        <v>1130</v>
      </c>
      <c r="AN234" s="175">
        <v>1130</v>
      </c>
      <c r="AO234" s="176">
        <f t="shared" si="108"/>
        <v>3390</v>
      </c>
      <c r="AP234" s="175">
        <v>1130</v>
      </c>
      <c r="AQ234" s="175">
        <v>1130</v>
      </c>
      <c r="AR234" s="175">
        <v>1130</v>
      </c>
      <c r="AS234" s="176">
        <f t="shared" si="109"/>
        <v>3390</v>
      </c>
      <c r="AT234" s="175">
        <v>1130</v>
      </c>
      <c r="AU234" s="177">
        <v>745</v>
      </c>
      <c r="AV234" s="179">
        <v>384</v>
      </c>
      <c r="AW234" s="178">
        <f t="shared" si="110"/>
        <v>2259</v>
      </c>
      <c r="AX234" s="179">
        <f t="shared" si="111"/>
        <v>9039</v>
      </c>
      <c r="AY234" s="179">
        <f t="shared" si="112"/>
        <v>12255</v>
      </c>
      <c r="BA234" s="44" t="str">
        <f t="shared" si="89"/>
        <v>1 058.00</v>
      </c>
      <c r="BB234" s="44" t="str">
        <f t="shared" si="90"/>
        <v>1 067.00</v>
      </c>
      <c r="BC234" s="44" t="str">
        <f t="shared" si="91"/>
        <v>1 091.00</v>
      </c>
      <c r="BD234" s="44" t="str">
        <f t="shared" si="92"/>
        <v>3 216.00</v>
      </c>
      <c r="BE234" s="44" t="str">
        <f t="shared" si="93"/>
        <v>1 130.00</v>
      </c>
      <c r="BF234" s="44" t="str">
        <f t="shared" si="94"/>
        <v>1 130.00</v>
      </c>
      <c r="BG234" s="44" t="str">
        <f t="shared" si="95"/>
        <v>1 130.00</v>
      </c>
      <c r="BH234" s="44" t="str">
        <f t="shared" si="96"/>
        <v>3 390.00</v>
      </c>
      <c r="BI234" s="44" t="str">
        <f t="shared" si="97"/>
        <v>1 130.00</v>
      </c>
      <c r="BJ234" s="44" t="str">
        <f t="shared" si="98"/>
        <v>1 130.00</v>
      </c>
      <c r="BK234" s="44" t="str">
        <f t="shared" si="99"/>
        <v>1 130.00</v>
      </c>
      <c r="BL234" s="44" t="str">
        <f t="shared" si="100"/>
        <v>3 390.00</v>
      </c>
      <c r="BM234" s="44" t="str">
        <f t="shared" si="101"/>
        <v>1 130.00</v>
      </c>
      <c r="BN234" s="44" t="str">
        <f t="shared" si="102"/>
        <v>745.00</v>
      </c>
      <c r="BO234" s="44" t="str">
        <f t="shared" si="103"/>
        <v>384.00</v>
      </c>
      <c r="BP234" s="44" t="str">
        <f t="shared" si="104"/>
        <v>2 259.00</v>
      </c>
      <c r="BQ234" s="44" t="str">
        <f t="shared" si="105"/>
        <v>9 039.00</v>
      </c>
      <c r="BR234" s="44" t="str">
        <f t="shared" si="106"/>
        <v>12 255.00</v>
      </c>
    </row>
    <row r="235" spans="1:70" ht="15" customHeight="1">
      <c r="A235" s="11" t="e">
        <f t="shared" si="113"/>
        <v>#REF!</v>
      </c>
      <c r="B235" s="11">
        <v>6</v>
      </c>
      <c r="C235" s="48">
        <v>3272</v>
      </c>
      <c r="D235" s="5" t="s">
        <v>1723</v>
      </c>
      <c r="E235" s="24" t="s">
        <v>2416</v>
      </c>
      <c r="F235" s="25" t="s">
        <v>1843</v>
      </c>
      <c r="G235" s="25"/>
      <c r="H235" s="58" t="s">
        <v>323</v>
      </c>
      <c r="I235" s="94" t="s">
        <v>324</v>
      </c>
      <c r="J235" s="75" t="s">
        <v>2416</v>
      </c>
      <c r="K235" s="75" t="s">
        <v>455</v>
      </c>
      <c r="L235" s="75" t="s">
        <v>455</v>
      </c>
      <c r="M235" s="76" t="s">
        <v>455</v>
      </c>
      <c r="N235" s="89"/>
      <c r="O235" s="75" t="s">
        <v>526</v>
      </c>
      <c r="P235" s="75" t="s">
        <v>455</v>
      </c>
      <c r="Q235" s="75" t="s">
        <v>455</v>
      </c>
      <c r="R235" s="75" t="s">
        <v>455</v>
      </c>
      <c r="S235" s="75"/>
      <c r="T235" s="66" t="s">
        <v>964</v>
      </c>
      <c r="U235" s="66" t="s">
        <v>455</v>
      </c>
      <c r="V235" s="66" t="s">
        <v>455</v>
      </c>
      <c r="W235" s="66" t="s">
        <v>455</v>
      </c>
      <c r="X235" s="85"/>
      <c r="Y235" s="85" t="s">
        <v>965</v>
      </c>
      <c r="Z235" s="85" t="s">
        <v>455</v>
      </c>
      <c r="AA235" s="85" t="s">
        <v>455</v>
      </c>
      <c r="AB235" s="85" t="s">
        <v>455</v>
      </c>
      <c r="AC235" s="85"/>
      <c r="AD235" s="75" t="str">
        <f t="shared" si="114"/>
        <v>2860822054775</v>
      </c>
      <c r="AE235" s="132" t="s">
        <v>455</v>
      </c>
      <c r="AF235" s="76" t="s">
        <v>2572</v>
      </c>
      <c r="AG235" s="107" t="s">
        <v>2565</v>
      </c>
      <c r="AH235" s="198">
        <v>1969</v>
      </c>
      <c r="AI235" s="198">
        <v>1954</v>
      </c>
      <c r="AJ235" s="198">
        <v>1867</v>
      </c>
      <c r="AK235" s="199">
        <f t="shared" si="107"/>
        <v>5790</v>
      </c>
      <c r="AL235" s="175">
        <v>2033</v>
      </c>
      <c r="AM235" s="175">
        <v>2033</v>
      </c>
      <c r="AN235" s="175">
        <v>2033</v>
      </c>
      <c r="AO235" s="176">
        <f t="shared" si="108"/>
        <v>6099</v>
      </c>
      <c r="AP235" s="175">
        <v>2033</v>
      </c>
      <c r="AQ235" s="175">
        <v>2033</v>
      </c>
      <c r="AR235" s="175">
        <v>2033</v>
      </c>
      <c r="AS235" s="176">
        <f t="shared" si="109"/>
        <v>6099</v>
      </c>
      <c r="AT235" s="175">
        <v>2033</v>
      </c>
      <c r="AU235" s="177">
        <v>1342</v>
      </c>
      <c r="AV235" s="179">
        <v>691</v>
      </c>
      <c r="AW235" s="178">
        <f t="shared" si="110"/>
        <v>4066</v>
      </c>
      <c r="AX235" s="179">
        <f t="shared" si="111"/>
        <v>16264</v>
      </c>
      <c r="AY235" s="179">
        <f t="shared" si="112"/>
        <v>22054</v>
      </c>
      <c r="BA235" s="44" t="str">
        <f t="shared" si="89"/>
        <v>1 969.00</v>
      </c>
      <c r="BB235" s="44" t="str">
        <f t="shared" si="90"/>
        <v>1 954.00</v>
      </c>
      <c r="BC235" s="44" t="str">
        <f t="shared" si="91"/>
        <v>1 867.00</v>
      </c>
      <c r="BD235" s="44" t="str">
        <f t="shared" si="92"/>
        <v>5 790.00</v>
      </c>
      <c r="BE235" s="44" t="str">
        <f t="shared" si="93"/>
        <v>2 033.00</v>
      </c>
      <c r="BF235" s="44" t="str">
        <f t="shared" si="94"/>
        <v>2 033.00</v>
      </c>
      <c r="BG235" s="44" t="str">
        <f t="shared" si="95"/>
        <v>2 033.00</v>
      </c>
      <c r="BH235" s="44" t="str">
        <f t="shared" si="96"/>
        <v>6 099.00</v>
      </c>
      <c r="BI235" s="44" t="str">
        <f t="shared" si="97"/>
        <v>2 033.00</v>
      </c>
      <c r="BJ235" s="44" t="str">
        <f t="shared" si="98"/>
        <v>2 033.00</v>
      </c>
      <c r="BK235" s="44" t="str">
        <f t="shared" si="99"/>
        <v>2 033.00</v>
      </c>
      <c r="BL235" s="44" t="str">
        <f t="shared" si="100"/>
        <v>6 099.00</v>
      </c>
      <c r="BM235" s="44" t="str">
        <f t="shared" si="101"/>
        <v>2 033.00</v>
      </c>
      <c r="BN235" s="44" t="str">
        <f t="shared" si="102"/>
        <v>1 342.00</v>
      </c>
      <c r="BO235" s="44" t="str">
        <f t="shared" si="103"/>
        <v>691.00</v>
      </c>
      <c r="BP235" s="44" t="str">
        <f t="shared" si="104"/>
        <v>4 066.00</v>
      </c>
      <c r="BQ235" s="44" t="str">
        <f t="shared" si="105"/>
        <v>16 264.00</v>
      </c>
      <c r="BR235" s="44" t="str">
        <f t="shared" si="106"/>
        <v>22 054.00</v>
      </c>
    </row>
    <row r="236" spans="1:70" ht="15" customHeight="1">
      <c r="A236" s="11" t="e">
        <f t="shared" si="113"/>
        <v>#REF!</v>
      </c>
      <c r="B236" s="11">
        <v>6</v>
      </c>
      <c r="C236" s="48">
        <v>3273</v>
      </c>
      <c r="D236" s="5" t="s">
        <v>1724</v>
      </c>
      <c r="E236" s="24" t="s">
        <v>2417</v>
      </c>
      <c r="F236" s="25" t="s">
        <v>2418</v>
      </c>
      <c r="G236" s="25"/>
      <c r="H236" s="58" t="s">
        <v>325</v>
      </c>
      <c r="I236" s="94" t="s">
        <v>326</v>
      </c>
      <c r="J236" s="75" t="s">
        <v>2417</v>
      </c>
      <c r="K236" s="75" t="s">
        <v>455</v>
      </c>
      <c r="L236" s="75" t="s">
        <v>455</v>
      </c>
      <c r="M236" s="76" t="s">
        <v>455</v>
      </c>
      <c r="N236" s="89"/>
      <c r="O236" s="75" t="s">
        <v>526</v>
      </c>
      <c r="P236" s="75" t="s">
        <v>455</v>
      </c>
      <c r="Q236" s="75" t="s">
        <v>455</v>
      </c>
      <c r="R236" s="75" t="s">
        <v>455</v>
      </c>
      <c r="S236" s="75"/>
      <c r="T236" s="66" t="s">
        <v>966</v>
      </c>
      <c r="U236" s="66" t="s">
        <v>455</v>
      </c>
      <c r="V236" s="66" t="s">
        <v>455</v>
      </c>
      <c r="W236" s="66" t="s">
        <v>455</v>
      </c>
      <c r="X236" s="85"/>
      <c r="Y236" s="85" t="s">
        <v>967</v>
      </c>
      <c r="Z236" s="85" t="s">
        <v>455</v>
      </c>
      <c r="AA236" s="85" t="s">
        <v>455</v>
      </c>
      <c r="AB236" s="85" t="s">
        <v>455</v>
      </c>
      <c r="AC236" s="85"/>
      <c r="AD236" s="75" t="str">
        <f t="shared" si="114"/>
        <v>1871121245030</v>
      </c>
      <c r="AE236" s="132" t="s">
        <v>455</v>
      </c>
      <c r="AF236" s="76" t="s">
        <v>2573</v>
      </c>
      <c r="AG236" s="107" t="s">
        <v>2569</v>
      </c>
      <c r="AH236" s="198">
        <v>1252</v>
      </c>
      <c r="AI236" s="198">
        <v>1286</v>
      </c>
      <c r="AJ236" s="198">
        <v>1320</v>
      </c>
      <c r="AK236" s="199">
        <f t="shared" si="107"/>
        <v>3858</v>
      </c>
      <c r="AL236" s="175">
        <v>1355</v>
      </c>
      <c r="AM236" s="175">
        <v>1355</v>
      </c>
      <c r="AN236" s="175">
        <v>1355</v>
      </c>
      <c r="AO236" s="176">
        <f t="shared" si="108"/>
        <v>4065</v>
      </c>
      <c r="AP236" s="175">
        <v>1355</v>
      </c>
      <c r="AQ236" s="175">
        <v>1355</v>
      </c>
      <c r="AR236" s="175">
        <v>1355</v>
      </c>
      <c r="AS236" s="176">
        <f t="shared" si="109"/>
        <v>4065</v>
      </c>
      <c r="AT236" s="175">
        <v>1355</v>
      </c>
      <c r="AU236" s="177">
        <v>894</v>
      </c>
      <c r="AV236" s="179">
        <v>461</v>
      </c>
      <c r="AW236" s="178">
        <f t="shared" si="110"/>
        <v>2710</v>
      </c>
      <c r="AX236" s="179">
        <f t="shared" si="111"/>
        <v>10840</v>
      </c>
      <c r="AY236" s="179">
        <f t="shared" si="112"/>
        <v>14698</v>
      </c>
      <c r="BA236" s="44" t="str">
        <f t="shared" si="89"/>
        <v>1 252.00</v>
      </c>
      <c r="BB236" s="44" t="str">
        <f t="shared" si="90"/>
        <v>1 286.00</v>
      </c>
      <c r="BC236" s="44" t="str">
        <f t="shared" si="91"/>
        <v>1 320.00</v>
      </c>
      <c r="BD236" s="44" t="str">
        <f t="shared" si="92"/>
        <v>3 858.00</v>
      </c>
      <c r="BE236" s="44" t="str">
        <f t="shared" si="93"/>
        <v>1 355.00</v>
      </c>
      <c r="BF236" s="44" t="str">
        <f t="shared" si="94"/>
        <v>1 355.00</v>
      </c>
      <c r="BG236" s="44" t="str">
        <f t="shared" si="95"/>
        <v>1 355.00</v>
      </c>
      <c r="BH236" s="44" t="str">
        <f t="shared" si="96"/>
        <v>4 065.00</v>
      </c>
      <c r="BI236" s="44" t="str">
        <f t="shared" si="97"/>
        <v>1 355.00</v>
      </c>
      <c r="BJ236" s="44" t="str">
        <f t="shared" si="98"/>
        <v>1 355.00</v>
      </c>
      <c r="BK236" s="44" t="str">
        <f t="shared" si="99"/>
        <v>1 355.00</v>
      </c>
      <c r="BL236" s="44" t="str">
        <f t="shared" si="100"/>
        <v>4 065.00</v>
      </c>
      <c r="BM236" s="44" t="str">
        <f t="shared" si="101"/>
        <v>1 355.00</v>
      </c>
      <c r="BN236" s="44" t="str">
        <f t="shared" si="102"/>
        <v>894.00</v>
      </c>
      <c r="BO236" s="44" t="str">
        <f t="shared" si="103"/>
        <v>461.00</v>
      </c>
      <c r="BP236" s="44" t="str">
        <f t="shared" si="104"/>
        <v>2 710.00</v>
      </c>
      <c r="BQ236" s="44" t="str">
        <f t="shared" si="105"/>
        <v>10 840.00</v>
      </c>
      <c r="BR236" s="44" t="str">
        <f t="shared" si="106"/>
        <v>14 698.00</v>
      </c>
    </row>
    <row r="237" spans="1:70" ht="15" customHeight="1">
      <c r="A237" s="11" t="e">
        <f t="shared" si="113"/>
        <v>#REF!</v>
      </c>
      <c r="B237" s="11">
        <v>7</v>
      </c>
      <c r="C237" s="48">
        <v>3275</v>
      </c>
      <c r="D237" s="5" t="s">
        <v>1725</v>
      </c>
      <c r="E237" s="30" t="s">
        <v>2419</v>
      </c>
      <c r="F237" s="25" t="s">
        <v>222</v>
      </c>
      <c r="H237" s="58" t="s">
        <v>327</v>
      </c>
      <c r="I237" s="94" t="s">
        <v>328</v>
      </c>
      <c r="J237" s="98" t="s">
        <v>2419</v>
      </c>
      <c r="K237" s="98" t="s">
        <v>455</v>
      </c>
      <c r="L237" s="98" t="s">
        <v>455</v>
      </c>
      <c r="M237" s="83" t="s">
        <v>455</v>
      </c>
      <c r="N237" s="89"/>
      <c r="O237" s="98" t="s">
        <v>526</v>
      </c>
      <c r="P237" s="98" t="s">
        <v>455</v>
      </c>
      <c r="Q237" s="98" t="s">
        <v>455</v>
      </c>
      <c r="R237" s="98" t="s">
        <v>455</v>
      </c>
      <c r="S237" s="98"/>
      <c r="T237" s="92" t="s">
        <v>968</v>
      </c>
      <c r="U237" s="92" t="s">
        <v>455</v>
      </c>
      <c r="V237" s="92" t="s">
        <v>455</v>
      </c>
      <c r="W237" s="92" t="s">
        <v>455</v>
      </c>
      <c r="X237" s="87"/>
      <c r="Y237" s="87" t="s">
        <v>969</v>
      </c>
      <c r="Z237" s="85" t="s">
        <v>455</v>
      </c>
      <c r="AA237" s="85" t="s">
        <v>455</v>
      </c>
      <c r="AB237" s="85" t="s">
        <v>455</v>
      </c>
      <c r="AC237" s="85"/>
      <c r="AD237" s="92" t="str">
        <f t="shared" si="114"/>
        <v>2860802055161</v>
      </c>
      <c r="AE237" s="50" t="s">
        <v>455</v>
      </c>
      <c r="AF237" s="71" t="s">
        <v>2050</v>
      </c>
      <c r="AG237" s="107" t="s">
        <v>2569</v>
      </c>
      <c r="AH237" s="198">
        <v>1286</v>
      </c>
      <c r="AI237" s="198">
        <v>1286</v>
      </c>
      <c r="AJ237" s="198">
        <v>1286</v>
      </c>
      <c r="AK237" s="199">
        <f t="shared" si="107"/>
        <v>3858</v>
      </c>
      <c r="AL237" s="175">
        <v>1355</v>
      </c>
      <c r="AM237" s="175">
        <v>1355</v>
      </c>
      <c r="AN237" s="175">
        <v>1355</v>
      </c>
      <c r="AO237" s="176">
        <f t="shared" si="108"/>
        <v>4065</v>
      </c>
      <c r="AP237" s="175">
        <v>1355</v>
      </c>
      <c r="AQ237" s="175">
        <v>1355</v>
      </c>
      <c r="AR237" s="175">
        <v>1355</v>
      </c>
      <c r="AS237" s="176">
        <f t="shared" si="109"/>
        <v>4065</v>
      </c>
      <c r="AT237" s="175">
        <v>1355</v>
      </c>
      <c r="AU237" s="177">
        <v>894</v>
      </c>
      <c r="AV237" s="179">
        <v>461</v>
      </c>
      <c r="AW237" s="178">
        <f t="shared" si="110"/>
        <v>2710</v>
      </c>
      <c r="AX237" s="179">
        <f t="shared" si="111"/>
        <v>10840</v>
      </c>
      <c r="AY237" s="179">
        <f t="shared" si="112"/>
        <v>14698</v>
      </c>
      <c r="BA237" s="44" t="str">
        <f t="shared" si="89"/>
        <v>1 286.00</v>
      </c>
      <c r="BB237" s="44" t="str">
        <f t="shared" si="90"/>
        <v>1 286.00</v>
      </c>
      <c r="BC237" s="44" t="str">
        <f t="shared" si="91"/>
        <v>1 286.00</v>
      </c>
      <c r="BD237" s="44" t="str">
        <f t="shared" si="92"/>
        <v>3 858.00</v>
      </c>
      <c r="BE237" s="44" t="str">
        <f t="shared" si="93"/>
        <v>1 355.00</v>
      </c>
      <c r="BF237" s="44" t="str">
        <f t="shared" si="94"/>
        <v>1 355.00</v>
      </c>
      <c r="BG237" s="44" t="str">
        <f t="shared" si="95"/>
        <v>1 355.00</v>
      </c>
      <c r="BH237" s="44" t="str">
        <f t="shared" si="96"/>
        <v>4 065.00</v>
      </c>
      <c r="BI237" s="44" t="str">
        <f t="shared" si="97"/>
        <v>1 355.00</v>
      </c>
      <c r="BJ237" s="44" t="str">
        <f t="shared" si="98"/>
        <v>1 355.00</v>
      </c>
      <c r="BK237" s="44" t="str">
        <f t="shared" si="99"/>
        <v>1 355.00</v>
      </c>
      <c r="BL237" s="44" t="str">
        <f t="shared" si="100"/>
        <v>4 065.00</v>
      </c>
      <c r="BM237" s="44" t="str">
        <f t="shared" si="101"/>
        <v>1 355.00</v>
      </c>
      <c r="BN237" s="44" t="str">
        <f t="shared" si="102"/>
        <v>894.00</v>
      </c>
      <c r="BO237" s="44" t="str">
        <f t="shared" si="103"/>
        <v>461.00</v>
      </c>
      <c r="BP237" s="44" t="str">
        <f t="shared" si="104"/>
        <v>2 710.00</v>
      </c>
      <c r="BQ237" s="44" t="str">
        <f t="shared" si="105"/>
        <v>10 840.00</v>
      </c>
      <c r="BR237" s="44" t="str">
        <f t="shared" si="106"/>
        <v>14 698.00</v>
      </c>
    </row>
    <row r="238" spans="1:70" ht="15" customHeight="1">
      <c r="A238" s="11" t="e">
        <f t="shared" si="113"/>
        <v>#REF!</v>
      </c>
      <c r="B238" s="11">
        <v>6</v>
      </c>
      <c r="C238" s="48">
        <v>3276</v>
      </c>
      <c r="D238" s="5" t="s">
        <v>1726</v>
      </c>
      <c r="E238" s="24" t="s">
        <v>2420</v>
      </c>
      <c r="F238" s="25" t="s">
        <v>2646</v>
      </c>
      <c r="G238" s="25"/>
      <c r="H238" s="58" t="s">
        <v>329</v>
      </c>
      <c r="I238" s="95" t="s">
        <v>330</v>
      </c>
      <c r="J238" s="75" t="s">
        <v>2420</v>
      </c>
      <c r="K238" s="75" t="s">
        <v>455</v>
      </c>
      <c r="L238" s="75" t="s">
        <v>455</v>
      </c>
      <c r="M238" s="76" t="s">
        <v>455</v>
      </c>
      <c r="N238" s="89"/>
      <c r="O238" s="75" t="s">
        <v>526</v>
      </c>
      <c r="P238" s="75" t="s">
        <v>455</v>
      </c>
      <c r="Q238" s="75" t="s">
        <v>455</v>
      </c>
      <c r="R238" s="75" t="s">
        <v>455</v>
      </c>
      <c r="S238" s="75"/>
      <c r="T238" s="66" t="s">
        <v>970</v>
      </c>
      <c r="U238" s="66" t="s">
        <v>455</v>
      </c>
      <c r="V238" s="66" t="s">
        <v>455</v>
      </c>
      <c r="W238" s="66" t="s">
        <v>455</v>
      </c>
      <c r="X238" s="85"/>
      <c r="Y238" s="85" t="s">
        <v>971</v>
      </c>
      <c r="Z238" s="85" t="s">
        <v>455</v>
      </c>
      <c r="AA238" s="85" t="s">
        <v>455</v>
      </c>
      <c r="AB238" s="85" t="s">
        <v>455</v>
      </c>
      <c r="AC238" s="85"/>
      <c r="AD238" s="75" t="str">
        <f t="shared" si="114"/>
        <v>2860526020081</v>
      </c>
      <c r="AE238" s="132" t="s">
        <v>455</v>
      </c>
      <c r="AF238" s="76" t="s">
        <v>2574</v>
      </c>
      <c r="AG238" s="107" t="s">
        <v>2585</v>
      </c>
      <c r="AH238" s="198">
        <v>1309</v>
      </c>
      <c r="AI238" s="198">
        <v>1286</v>
      </c>
      <c r="AJ238" s="198">
        <v>1263</v>
      </c>
      <c r="AK238" s="199">
        <f t="shared" si="107"/>
        <v>3858</v>
      </c>
      <c r="AL238" s="175">
        <v>1355</v>
      </c>
      <c r="AM238" s="175">
        <v>1355</v>
      </c>
      <c r="AN238" s="175">
        <v>1355</v>
      </c>
      <c r="AO238" s="176">
        <f t="shared" si="108"/>
        <v>4065</v>
      </c>
      <c r="AP238" s="175">
        <v>1355</v>
      </c>
      <c r="AQ238" s="175">
        <v>1355</v>
      </c>
      <c r="AR238" s="175">
        <v>1355</v>
      </c>
      <c r="AS238" s="176">
        <f t="shared" si="109"/>
        <v>4065</v>
      </c>
      <c r="AT238" s="175">
        <v>1355</v>
      </c>
      <c r="AU238" s="177">
        <v>894</v>
      </c>
      <c r="AV238" s="179">
        <v>461</v>
      </c>
      <c r="AW238" s="178">
        <f t="shared" si="110"/>
        <v>2710</v>
      </c>
      <c r="AX238" s="179">
        <f t="shared" si="111"/>
        <v>10840</v>
      </c>
      <c r="AY238" s="179">
        <f t="shared" si="112"/>
        <v>14698</v>
      </c>
      <c r="BA238" s="44" t="str">
        <f t="shared" si="89"/>
        <v>1 309.00</v>
      </c>
      <c r="BB238" s="44" t="str">
        <f t="shared" si="90"/>
        <v>1 286.00</v>
      </c>
      <c r="BC238" s="44" t="str">
        <f t="shared" si="91"/>
        <v>1 263.00</v>
      </c>
      <c r="BD238" s="44" t="str">
        <f t="shared" si="92"/>
        <v>3 858.00</v>
      </c>
      <c r="BE238" s="44" t="str">
        <f t="shared" si="93"/>
        <v>1 355.00</v>
      </c>
      <c r="BF238" s="44" t="str">
        <f t="shared" si="94"/>
        <v>1 355.00</v>
      </c>
      <c r="BG238" s="44" t="str">
        <f t="shared" si="95"/>
        <v>1 355.00</v>
      </c>
      <c r="BH238" s="44" t="str">
        <f t="shared" si="96"/>
        <v>4 065.00</v>
      </c>
      <c r="BI238" s="44" t="str">
        <f t="shared" si="97"/>
        <v>1 355.00</v>
      </c>
      <c r="BJ238" s="44" t="str">
        <f t="shared" si="98"/>
        <v>1 355.00</v>
      </c>
      <c r="BK238" s="44" t="str">
        <f t="shared" si="99"/>
        <v>1 355.00</v>
      </c>
      <c r="BL238" s="44" t="str">
        <f t="shared" si="100"/>
        <v>4 065.00</v>
      </c>
      <c r="BM238" s="44" t="str">
        <f t="shared" si="101"/>
        <v>1 355.00</v>
      </c>
      <c r="BN238" s="44" t="str">
        <f t="shared" si="102"/>
        <v>894.00</v>
      </c>
      <c r="BO238" s="44" t="str">
        <f t="shared" si="103"/>
        <v>461.00</v>
      </c>
      <c r="BP238" s="44" t="str">
        <f t="shared" si="104"/>
        <v>2 710.00</v>
      </c>
      <c r="BQ238" s="44" t="str">
        <f t="shared" si="105"/>
        <v>10 840.00</v>
      </c>
      <c r="BR238" s="44" t="str">
        <f t="shared" si="106"/>
        <v>14 698.00</v>
      </c>
    </row>
    <row r="239" spans="1:70" ht="15" customHeight="1">
      <c r="A239" s="11" t="e">
        <f t="shared" si="113"/>
        <v>#REF!</v>
      </c>
      <c r="B239" s="11">
        <v>6</v>
      </c>
      <c r="C239" s="48">
        <v>3277</v>
      </c>
      <c r="D239" s="5" t="s">
        <v>1742</v>
      </c>
      <c r="E239" s="24" t="s">
        <v>2647</v>
      </c>
      <c r="F239" s="25" t="s">
        <v>2648</v>
      </c>
      <c r="G239" s="25"/>
      <c r="H239" s="58" t="s">
        <v>331</v>
      </c>
      <c r="I239" s="94" t="s">
        <v>332</v>
      </c>
      <c r="J239" s="75" t="s">
        <v>486</v>
      </c>
      <c r="K239" s="75" t="s">
        <v>487</v>
      </c>
      <c r="L239" s="75" t="s">
        <v>455</v>
      </c>
      <c r="M239" s="76" t="s">
        <v>455</v>
      </c>
      <c r="N239" s="89"/>
      <c r="O239" s="75" t="s">
        <v>526</v>
      </c>
      <c r="P239" s="75" t="s">
        <v>972</v>
      </c>
      <c r="Q239" s="75" t="s">
        <v>455</v>
      </c>
      <c r="R239" s="75" t="s">
        <v>455</v>
      </c>
      <c r="S239" s="75"/>
      <c r="T239" s="66" t="s">
        <v>973</v>
      </c>
      <c r="U239" s="66" t="s">
        <v>974</v>
      </c>
      <c r="V239" s="66" t="s">
        <v>455</v>
      </c>
      <c r="W239" s="66" t="s">
        <v>455</v>
      </c>
      <c r="X239" s="85"/>
      <c r="Y239" s="85" t="s">
        <v>975</v>
      </c>
      <c r="Z239" s="85" t="s">
        <v>455</v>
      </c>
      <c r="AA239" s="85" t="s">
        <v>455</v>
      </c>
      <c r="AB239" s="85" t="s">
        <v>455</v>
      </c>
      <c r="AC239" s="85"/>
      <c r="AD239" s="75" t="str">
        <f t="shared" si="114"/>
        <v>1790406054697</v>
      </c>
      <c r="AE239" s="132" t="s">
        <v>455</v>
      </c>
      <c r="AF239" s="76" t="s">
        <v>2575</v>
      </c>
      <c r="AG239" s="107" t="s">
        <v>2585</v>
      </c>
      <c r="AH239" s="198">
        <v>2728</v>
      </c>
      <c r="AI239" s="198">
        <v>2600</v>
      </c>
      <c r="AJ239" s="198">
        <v>2388</v>
      </c>
      <c r="AK239" s="199">
        <f t="shared" si="107"/>
        <v>7716</v>
      </c>
      <c r="AL239" s="175">
        <v>2709</v>
      </c>
      <c r="AM239" s="175">
        <v>2709</v>
      </c>
      <c r="AN239" s="175">
        <v>2709</v>
      </c>
      <c r="AO239" s="176">
        <f t="shared" si="108"/>
        <v>8127</v>
      </c>
      <c r="AP239" s="175">
        <v>2709</v>
      </c>
      <c r="AQ239" s="175">
        <v>2709</v>
      </c>
      <c r="AR239" s="175">
        <v>2709</v>
      </c>
      <c r="AS239" s="176">
        <f t="shared" si="109"/>
        <v>8127</v>
      </c>
      <c r="AT239" s="175">
        <v>2709</v>
      </c>
      <c r="AU239" s="177">
        <v>1788</v>
      </c>
      <c r="AV239" s="179">
        <v>921</v>
      </c>
      <c r="AW239" s="178">
        <f t="shared" si="110"/>
        <v>5418</v>
      </c>
      <c r="AX239" s="179">
        <f t="shared" si="111"/>
        <v>21672</v>
      </c>
      <c r="AY239" s="179">
        <f t="shared" si="112"/>
        <v>29388</v>
      </c>
      <c r="BA239" s="44" t="str">
        <f t="shared" si="89"/>
        <v>2 728.00</v>
      </c>
      <c r="BB239" s="44" t="str">
        <f t="shared" si="90"/>
        <v>2 600.00</v>
      </c>
      <c r="BC239" s="44" t="str">
        <f t="shared" si="91"/>
        <v>2 388.00</v>
      </c>
      <c r="BD239" s="44" t="str">
        <f t="shared" si="92"/>
        <v>7 716.00</v>
      </c>
      <c r="BE239" s="44" t="str">
        <f t="shared" si="93"/>
        <v>2 709.00</v>
      </c>
      <c r="BF239" s="44" t="str">
        <f t="shared" si="94"/>
        <v>2 709.00</v>
      </c>
      <c r="BG239" s="44" t="str">
        <f t="shared" si="95"/>
        <v>2 709.00</v>
      </c>
      <c r="BH239" s="44" t="str">
        <f t="shared" si="96"/>
        <v>8 127.00</v>
      </c>
      <c r="BI239" s="44" t="str">
        <f t="shared" si="97"/>
        <v>2 709.00</v>
      </c>
      <c r="BJ239" s="44" t="str">
        <f t="shared" si="98"/>
        <v>2 709.00</v>
      </c>
      <c r="BK239" s="44" t="str">
        <f t="shared" si="99"/>
        <v>2 709.00</v>
      </c>
      <c r="BL239" s="44" t="str">
        <f t="shared" si="100"/>
        <v>8 127.00</v>
      </c>
      <c r="BM239" s="44" t="str">
        <f t="shared" si="101"/>
        <v>2 709.00</v>
      </c>
      <c r="BN239" s="44" t="str">
        <f t="shared" si="102"/>
        <v>1 788.00</v>
      </c>
      <c r="BO239" s="44" t="str">
        <f t="shared" si="103"/>
        <v>921.00</v>
      </c>
      <c r="BP239" s="44" t="str">
        <f t="shared" si="104"/>
        <v>5 418.00</v>
      </c>
      <c r="BQ239" s="44" t="str">
        <f t="shared" si="105"/>
        <v>21 672.00</v>
      </c>
      <c r="BR239" s="44" t="str">
        <f t="shared" si="106"/>
        <v>29 388.00</v>
      </c>
    </row>
    <row r="240" spans="1:70" ht="15" customHeight="1">
      <c r="A240" s="11" t="e">
        <f t="shared" si="113"/>
        <v>#REF!</v>
      </c>
      <c r="B240" s="11">
        <v>6</v>
      </c>
      <c r="C240" s="48">
        <v>3278</v>
      </c>
      <c r="D240" s="5" t="s">
        <v>1727</v>
      </c>
      <c r="E240" s="24" t="s">
        <v>2649</v>
      </c>
      <c r="F240" s="25" t="s">
        <v>1843</v>
      </c>
      <c r="G240" s="25"/>
      <c r="H240" s="58" t="s">
        <v>333</v>
      </c>
      <c r="I240" s="94" t="s">
        <v>334</v>
      </c>
      <c r="J240" s="75" t="s">
        <v>2649</v>
      </c>
      <c r="K240" s="75" t="s">
        <v>455</v>
      </c>
      <c r="L240" s="75" t="s">
        <v>455</v>
      </c>
      <c r="M240" s="76" t="s">
        <v>455</v>
      </c>
      <c r="N240" s="89"/>
      <c r="O240" s="75" t="s">
        <v>526</v>
      </c>
      <c r="P240" s="75" t="s">
        <v>455</v>
      </c>
      <c r="Q240" s="75" t="s">
        <v>455</v>
      </c>
      <c r="R240" s="75" t="s">
        <v>455</v>
      </c>
      <c r="S240" s="75"/>
      <c r="T240" s="66" t="s">
        <v>976</v>
      </c>
      <c r="U240" s="66" t="s">
        <v>455</v>
      </c>
      <c r="V240" s="66" t="s">
        <v>455</v>
      </c>
      <c r="W240" s="66" t="s">
        <v>455</v>
      </c>
      <c r="X240" s="85"/>
      <c r="Y240" s="85" t="s">
        <v>977</v>
      </c>
      <c r="Z240" s="85" t="s">
        <v>455</v>
      </c>
      <c r="AA240" s="85" t="s">
        <v>455</v>
      </c>
      <c r="AB240" s="85" t="s">
        <v>455</v>
      </c>
      <c r="AC240" s="85"/>
      <c r="AD240" s="75" t="str">
        <f t="shared" si="114"/>
        <v>2860522055127</v>
      </c>
      <c r="AE240" s="132" t="s">
        <v>455</v>
      </c>
      <c r="AF240" s="76" t="s">
        <v>2576</v>
      </c>
      <c r="AG240" s="107" t="s">
        <v>2585</v>
      </c>
      <c r="AH240" s="198">
        <v>1266</v>
      </c>
      <c r="AI240" s="198">
        <v>1270</v>
      </c>
      <c r="AJ240" s="198">
        <v>1322</v>
      </c>
      <c r="AK240" s="199">
        <f t="shared" si="107"/>
        <v>3858</v>
      </c>
      <c r="AL240" s="175">
        <v>1355</v>
      </c>
      <c r="AM240" s="175">
        <v>1355</v>
      </c>
      <c r="AN240" s="175">
        <v>1355</v>
      </c>
      <c r="AO240" s="176">
        <f t="shared" si="108"/>
        <v>4065</v>
      </c>
      <c r="AP240" s="175">
        <v>1355</v>
      </c>
      <c r="AQ240" s="175">
        <v>1355</v>
      </c>
      <c r="AR240" s="175">
        <v>1355</v>
      </c>
      <c r="AS240" s="176">
        <f t="shared" si="109"/>
        <v>4065</v>
      </c>
      <c r="AT240" s="175">
        <v>1355</v>
      </c>
      <c r="AU240" s="177">
        <v>894</v>
      </c>
      <c r="AV240" s="179">
        <v>461</v>
      </c>
      <c r="AW240" s="178">
        <f t="shared" si="110"/>
        <v>2710</v>
      </c>
      <c r="AX240" s="179">
        <f t="shared" si="111"/>
        <v>10840</v>
      </c>
      <c r="AY240" s="179">
        <f t="shared" si="112"/>
        <v>14698</v>
      </c>
      <c r="BA240" s="44" t="str">
        <f t="shared" si="89"/>
        <v>1 266.00</v>
      </c>
      <c r="BB240" s="44" t="str">
        <f t="shared" si="90"/>
        <v>1 270.00</v>
      </c>
      <c r="BC240" s="44" t="str">
        <f t="shared" si="91"/>
        <v>1 322.00</v>
      </c>
      <c r="BD240" s="44" t="str">
        <f t="shared" si="92"/>
        <v>3 858.00</v>
      </c>
      <c r="BE240" s="44" t="str">
        <f t="shared" si="93"/>
        <v>1 355.00</v>
      </c>
      <c r="BF240" s="44" t="str">
        <f t="shared" si="94"/>
        <v>1 355.00</v>
      </c>
      <c r="BG240" s="44" t="str">
        <f t="shared" si="95"/>
        <v>1 355.00</v>
      </c>
      <c r="BH240" s="44" t="str">
        <f t="shared" si="96"/>
        <v>4 065.00</v>
      </c>
      <c r="BI240" s="44" t="str">
        <f t="shared" si="97"/>
        <v>1 355.00</v>
      </c>
      <c r="BJ240" s="44" t="str">
        <f t="shared" si="98"/>
        <v>1 355.00</v>
      </c>
      <c r="BK240" s="44" t="str">
        <f t="shared" si="99"/>
        <v>1 355.00</v>
      </c>
      <c r="BL240" s="44" t="str">
        <f t="shared" si="100"/>
        <v>4 065.00</v>
      </c>
      <c r="BM240" s="44" t="str">
        <f t="shared" si="101"/>
        <v>1 355.00</v>
      </c>
      <c r="BN240" s="44" t="str">
        <f t="shared" si="102"/>
        <v>894.00</v>
      </c>
      <c r="BO240" s="44" t="str">
        <f t="shared" si="103"/>
        <v>461.00</v>
      </c>
      <c r="BP240" s="44" t="str">
        <f t="shared" si="104"/>
        <v>2 710.00</v>
      </c>
      <c r="BQ240" s="44" t="str">
        <f t="shared" si="105"/>
        <v>10 840.00</v>
      </c>
      <c r="BR240" s="44" t="str">
        <f t="shared" si="106"/>
        <v>14 698.00</v>
      </c>
    </row>
    <row r="241" spans="1:70" ht="15" customHeight="1">
      <c r="A241" s="11" t="e">
        <f t="shared" si="113"/>
        <v>#REF!</v>
      </c>
      <c r="B241" s="11">
        <v>6</v>
      </c>
      <c r="C241" s="48">
        <v>3279</v>
      </c>
      <c r="D241" s="5" t="s">
        <v>1752</v>
      </c>
      <c r="E241" s="24" t="s">
        <v>2650</v>
      </c>
      <c r="F241" s="25" t="s">
        <v>2651</v>
      </c>
      <c r="G241" s="41"/>
      <c r="H241" s="58" t="s">
        <v>335</v>
      </c>
      <c r="I241" s="94" t="s">
        <v>336</v>
      </c>
      <c r="J241" s="75" t="s">
        <v>2650</v>
      </c>
      <c r="K241" s="75" t="s">
        <v>488</v>
      </c>
      <c r="L241" s="75" t="s">
        <v>455</v>
      </c>
      <c r="M241" s="76" t="s">
        <v>455</v>
      </c>
      <c r="N241" s="89"/>
      <c r="O241" s="75" t="s">
        <v>526</v>
      </c>
      <c r="P241" s="75" t="s">
        <v>972</v>
      </c>
      <c r="Q241" s="75" t="s">
        <v>455</v>
      </c>
      <c r="R241" s="75" t="s">
        <v>455</v>
      </c>
      <c r="S241" s="75"/>
      <c r="T241" s="66" t="s">
        <v>978</v>
      </c>
      <c r="U241" s="66" t="s">
        <v>979</v>
      </c>
      <c r="V241" s="66" t="s">
        <v>455</v>
      </c>
      <c r="W241" s="66" t="s">
        <v>455</v>
      </c>
      <c r="X241" s="85"/>
      <c r="Y241" s="85" t="s">
        <v>980</v>
      </c>
      <c r="Z241" s="85" t="s">
        <v>455</v>
      </c>
      <c r="AA241" s="85" t="s">
        <v>455</v>
      </c>
      <c r="AB241" s="85" t="s">
        <v>455</v>
      </c>
      <c r="AC241" s="85"/>
      <c r="AD241" s="75" t="str">
        <f t="shared" si="114"/>
        <v>2870130243831</v>
      </c>
      <c r="AE241" s="132" t="s">
        <v>455</v>
      </c>
      <c r="AF241" s="76" t="s">
        <v>2577</v>
      </c>
      <c r="AG241" s="107" t="s">
        <v>2585</v>
      </c>
      <c r="AH241" s="198">
        <v>3848</v>
      </c>
      <c r="AI241" s="198">
        <v>3858</v>
      </c>
      <c r="AJ241" s="198">
        <v>3874</v>
      </c>
      <c r="AK241" s="199">
        <f t="shared" si="107"/>
        <v>11580</v>
      </c>
      <c r="AL241" s="175">
        <v>4066</v>
      </c>
      <c r="AM241" s="175">
        <v>4066</v>
      </c>
      <c r="AN241" s="175">
        <v>4066</v>
      </c>
      <c r="AO241" s="176">
        <f t="shared" si="108"/>
        <v>12198</v>
      </c>
      <c r="AP241" s="175">
        <v>4066</v>
      </c>
      <c r="AQ241" s="175">
        <v>4066</v>
      </c>
      <c r="AR241" s="175">
        <v>4066</v>
      </c>
      <c r="AS241" s="176">
        <f t="shared" si="109"/>
        <v>12198</v>
      </c>
      <c r="AT241" s="175">
        <v>4066</v>
      </c>
      <c r="AU241" s="177">
        <v>2683</v>
      </c>
      <c r="AV241" s="179">
        <v>1382</v>
      </c>
      <c r="AW241" s="178">
        <f t="shared" si="110"/>
        <v>8131</v>
      </c>
      <c r="AX241" s="179">
        <f t="shared" si="111"/>
        <v>32527</v>
      </c>
      <c r="AY241" s="179">
        <f t="shared" si="112"/>
        <v>44107</v>
      </c>
      <c r="BA241" s="44" t="str">
        <f t="shared" si="89"/>
        <v>3 848.00</v>
      </c>
      <c r="BB241" s="44" t="str">
        <f t="shared" si="90"/>
        <v>3 858.00</v>
      </c>
      <c r="BC241" s="44" t="str">
        <f t="shared" si="91"/>
        <v>3 874.00</v>
      </c>
      <c r="BD241" s="44" t="str">
        <f t="shared" si="92"/>
        <v>11 580.00</v>
      </c>
      <c r="BE241" s="44" t="str">
        <f t="shared" si="93"/>
        <v>4 066.00</v>
      </c>
      <c r="BF241" s="44" t="str">
        <f t="shared" si="94"/>
        <v>4 066.00</v>
      </c>
      <c r="BG241" s="44" t="str">
        <f t="shared" si="95"/>
        <v>4 066.00</v>
      </c>
      <c r="BH241" s="44" t="str">
        <f t="shared" si="96"/>
        <v>12 198.00</v>
      </c>
      <c r="BI241" s="44" t="str">
        <f t="shared" si="97"/>
        <v>4 066.00</v>
      </c>
      <c r="BJ241" s="44" t="str">
        <f t="shared" si="98"/>
        <v>4 066.00</v>
      </c>
      <c r="BK241" s="44" t="str">
        <f t="shared" si="99"/>
        <v>4 066.00</v>
      </c>
      <c r="BL241" s="44" t="str">
        <f t="shared" si="100"/>
        <v>12 198.00</v>
      </c>
      <c r="BM241" s="44" t="str">
        <f t="shared" si="101"/>
        <v>4 066.00</v>
      </c>
      <c r="BN241" s="44" t="str">
        <f t="shared" si="102"/>
        <v>2 683.00</v>
      </c>
      <c r="BO241" s="44" t="str">
        <f t="shared" si="103"/>
        <v>1 382.00</v>
      </c>
      <c r="BP241" s="44" t="str">
        <f t="shared" si="104"/>
        <v>8 131.00</v>
      </c>
      <c r="BQ241" s="44" t="str">
        <f t="shared" si="105"/>
        <v>32 527.00</v>
      </c>
      <c r="BR241" s="44" t="str">
        <f t="shared" si="106"/>
        <v>44 107.00</v>
      </c>
    </row>
    <row r="242" spans="1:70" ht="15" customHeight="1">
      <c r="A242" s="11" t="e">
        <f t="shared" si="113"/>
        <v>#REF!</v>
      </c>
      <c r="B242" s="11">
        <v>6</v>
      </c>
      <c r="C242" s="48">
        <v>3280</v>
      </c>
      <c r="D242" s="5" t="s">
        <v>1728</v>
      </c>
      <c r="E242" s="30" t="s">
        <v>2652</v>
      </c>
      <c r="F242" s="42" t="s">
        <v>2653</v>
      </c>
      <c r="G242" s="42"/>
      <c r="H242" s="58" t="s">
        <v>337</v>
      </c>
      <c r="I242" s="94" t="s">
        <v>338</v>
      </c>
      <c r="J242" s="98" t="s">
        <v>2652</v>
      </c>
      <c r="K242" s="100" t="s">
        <v>489</v>
      </c>
      <c r="L242" s="98" t="s">
        <v>455</v>
      </c>
      <c r="M242" s="83" t="s">
        <v>455</v>
      </c>
      <c r="N242" s="89"/>
      <c r="O242" s="98" t="s">
        <v>526</v>
      </c>
      <c r="P242" s="98" t="s">
        <v>526</v>
      </c>
      <c r="Q242" s="98" t="s">
        <v>455</v>
      </c>
      <c r="R242" s="98" t="s">
        <v>455</v>
      </c>
      <c r="S242" s="98"/>
      <c r="T242" s="92" t="s">
        <v>981</v>
      </c>
      <c r="U242" s="92" t="s">
        <v>982</v>
      </c>
      <c r="V242" s="92" t="s">
        <v>455</v>
      </c>
      <c r="W242" s="92" t="s">
        <v>455</v>
      </c>
      <c r="X242" s="87"/>
      <c r="Y242" s="87" t="s">
        <v>983</v>
      </c>
      <c r="Z242" s="85" t="s">
        <v>455</v>
      </c>
      <c r="AA242" s="85" t="s">
        <v>455</v>
      </c>
      <c r="AB242" s="85" t="s">
        <v>455</v>
      </c>
      <c r="AC242" s="85"/>
      <c r="AD242" s="98" t="str">
        <f t="shared" si="114"/>
        <v>1870710055146</v>
      </c>
      <c r="AE242" s="50" t="s">
        <v>455</v>
      </c>
      <c r="AF242" s="83" t="s">
        <v>1402</v>
      </c>
      <c r="AG242" s="98" t="s">
        <v>1403</v>
      </c>
      <c r="AH242" s="198">
        <v>3860</v>
      </c>
      <c r="AI242" s="198">
        <v>3902</v>
      </c>
      <c r="AJ242" s="198">
        <v>3818</v>
      </c>
      <c r="AK242" s="199">
        <f t="shared" si="107"/>
        <v>11580</v>
      </c>
      <c r="AL242" s="175">
        <v>4066</v>
      </c>
      <c r="AM242" s="175">
        <v>4066</v>
      </c>
      <c r="AN242" s="175">
        <v>4066</v>
      </c>
      <c r="AO242" s="176">
        <f t="shared" si="108"/>
        <v>12198</v>
      </c>
      <c r="AP242" s="175">
        <v>4066</v>
      </c>
      <c r="AQ242" s="175">
        <v>4066</v>
      </c>
      <c r="AR242" s="175">
        <v>4066</v>
      </c>
      <c r="AS242" s="176">
        <f t="shared" si="109"/>
        <v>12198</v>
      </c>
      <c r="AT242" s="175">
        <v>4066</v>
      </c>
      <c r="AU242" s="177">
        <v>2683</v>
      </c>
      <c r="AV242" s="179">
        <v>1382</v>
      </c>
      <c r="AW242" s="178">
        <f t="shared" si="110"/>
        <v>8131</v>
      </c>
      <c r="AX242" s="179">
        <f t="shared" si="111"/>
        <v>32527</v>
      </c>
      <c r="AY242" s="179">
        <f t="shared" si="112"/>
        <v>44107</v>
      </c>
      <c r="BA242" s="44" t="str">
        <f t="shared" si="89"/>
        <v>3 860.00</v>
      </c>
      <c r="BB242" s="44" t="str">
        <f t="shared" si="90"/>
        <v>3 902.00</v>
      </c>
      <c r="BC242" s="44" t="str">
        <f t="shared" si="91"/>
        <v>3 818.00</v>
      </c>
      <c r="BD242" s="44" t="str">
        <f t="shared" si="92"/>
        <v>11 580.00</v>
      </c>
      <c r="BE242" s="44" t="str">
        <f t="shared" si="93"/>
        <v>4 066.00</v>
      </c>
      <c r="BF242" s="44" t="str">
        <f t="shared" si="94"/>
        <v>4 066.00</v>
      </c>
      <c r="BG242" s="44" t="str">
        <f t="shared" si="95"/>
        <v>4 066.00</v>
      </c>
      <c r="BH242" s="44" t="str">
        <f t="shared" si="96"/>
        <v>12 198.00</v>
      </c>
      <c r="BI242" s="44" t="str">
        <f t="shared" si="97"/>
        <v>4 066.00</v>
      </c>
      <c r="BJ242" s="44" t="str">
        <f t="shared" si="98"/>
        <v>4 066.00</v>
      </c>
      <c r="BK242" s="44" t="str">
        <f t="shared" si="99"/>
        <v>4 066.00</v>
      </c>
      <c r="BL242" s="44" t="str">
        <f t="shared" si="100"/>
        <v>12 198.00</v>
      </c>
      <c r="BM242" s="44" t="str">
        <f t="shared" si="101"/>
        <v>4 066.00</v>
      </c>
      <c r="BN242" s="44" t="str">
        <f t="shared" si="102"/>
        <v>2 683.00</v>
      </c>
      <c r="BO242" s="44" t="str">
        <f t="shared" si="103"/>
        <v>1 382.00</v>
      </c>
      <c r="BP242" s="44" t="str">
        <f t="shared" si="104"/>
        <v>8 131.00</v>
      </c>
      <c r="BQ242" s="44" t="str">
        <f t="shared" si="105"/>
        <v>32 527.00</v>
      </c>
      <c r="BR242" s="44" t="str">
        <f t="shared" si="106"/>
        <v>44 107.00</v>
      </c>
    </row>
    <row r="243" spans="1:70" ht="15" customHeight="1">
      <c r="A243" s="11" t="e">
        <f t="shared" si="113"/>
        <v>#REF!</v>
      </c>
      <c r="B243" s="11">
        <v>6</v>
      </c>
      <c r="C243" s="48">
        <v>3281</v>
      </c>
      <c r="D243" s="5" t="s">
        <v>1729</v>
      </c>
      <c r="E243" s="24" t="s">
        <v>2654</v>
      </c>
      <c r="F243" s="25" t="s">
        <v>2655</v>
      </c>
      <c r="G243" s="25"/>
      <c r="H243" s="58" t="s">
        <v>339</v>
      </c>
      <c r="I243" s="94" t="s">
        <v>340</v>
      </c>
      <c r="J243" s="75" t="s">
        <v>2654</v>
      </c>
      <c r="K243" s="75" t="s">
        <v>455</v>
      </c>
      <c r="L243" s="75" t="s">
        <v>455</v>
      </c>
      <c r="M243" s="76" t="s">
        <v>455</v>
      </c>
      <c r="N243" s="89"/>
      <c r="O243" s="75" t="s">
        <v>526</v>
      </c>
      <c r="P243" s="75" t="s">
        <v>455</v>
      </c>
      <c r="Q243" s="75" t="s">
        <v>455</v>
      </c>
      <c r="R243" s="75" t="s">
        <v>455</v>
      </c>
      <c r="S243" s="75"/>
      <c r="T243" s="66" t="s">
        <v>984</v>
      </c>
      <c r="U243" s="66" t="s">
        <v>455</v>
      </c>
      <c r="V243" s="66" t="s">
        <v>455</v>
      </c>
      <c r="W243" s="66" t="s">
        <v>455</v>
      </c>
      <c r="X243" s="85"/>
      <c r="Y243" s="85" t="s">
        <v>985</v>
      </c>
      <c r="Z243" s="85" t="s">
        <v>455</v>
      </c>
      <c r="AA243" s="85" t="s">
        <v>455</v>
      </c>
      <c r="AB243" s="85" t="s">
        <v>455</v>
      </c>
      <c r="AC243" s="85"/>
      <c r="AD243" s="75" t="str">
        <f t="shared" si="114"/>
        <v>2860930056676</v>
      </c>
      <c r="AE243" s="132" t="s">
        <v>455</v>
      </c>
      <c r="AF243" s="76" t="s">
        <v>1404</v>
      </c>
      <c r="AG243" s="107" t="s">
        <v>2585</v>
      </c>
      <c r="AH243" s="198">
        <v>1897</v>
      </c>
      <c r="AI243" s="198">
        <v>1917</v>
      </c>
      <c r="AJ243" s="198">
        <v>1976</v>
      </c>
      <c r="AK243" s="199">
        <f t="shared" si="107"/>
        <v>5790</v>
      </c>
      <c r="AL243" s="175">
        <v>2033</v>
      </c>
      <c r="AM243" s="175">
        <v>2033</v>
      </c>
      <c r="AN243" s="175">
        <v>2033</v>
      </c>
      <c r="AO243" s="176">
        <f t="shared" si="108"/>
        <v>6099</v>
      </c>
      <c r="AP243" s="175">
        <v>2033</v>
      </c>
      <c r="AQ243" s="175">
        <v>2033</v>
      </c>
      <c r="AR243" s="175">
        <v>2033</v>
      </c>
      <c r="AS243" s="176">
        <f t="shared" si="109"/>
        <v>6099</v>
      </c>
      <c r="AT243" s="175">
        <v>2033</v>
      </c>
      <c r="AU243" s="177">
        <v>1342</v>
      </c>
      <c r="AV243" s="179">
        <v>691</v>
      </c>
      <c r="AW243" s="178">
        <f t="shared" si="110"/>
        <v>4066</v>
      </c>
      <c r="AX243" s="179">
        <f t="shared" si="111"/>
        <v>16264</v>
      </c>
      <c r="AY243" s="179">
        <f t="shared" si="112"/>
        <v>22054</v>
      </c>
      <c r="BA243" s="44" t="str">
        <f t="shared" si="89"/>
        <v>1 897.00</v>
      </c>
      <c r="BB243" s="44" t="str">
        <f t="shared" si="90"/>
        <v>1 917.00</v>
      </c>
      <c r="BC243" s="44" t="str">
        <f t="shared" si="91"/>
        <v>1 976.00</v>
      </c>
      <c r="BD243" s="44" t="str">
        <f t="shared" si="92"/>
        <v>5 790.00</v>
      </c>
      <c r="BE243" s="44" t="str">
        <f t="shared" si="93"/>
        <v>2 033.00</v>
      </c>
      <c r="BF243" s="44" t="str">
        <f t="shared" si="94"/>
        <v>2 033.00</v>
      </c>
      <c r="BG243" s="44" t="str">
        <f t="shared" si="95"/>
        <v>2 033.00</v>
      </c>
      <c r="BH243" s="44" t="str">
        <f t="shared" si="96"/>
        <v>6 099.00</v>
      </c>
      <c r="BI243" s="44" t="str">
        <f t="shared" si="97"/>
        <v>2 033.00</v>
      </c>
      <c r="BJ243" s="44" t="str">
        <f t="shared" si="98"/>
        <v>2 033.00</v>
      </c>
      <c r="BK243" s="44" t="str">
        <f t="shared" si="99"/>
        <v>2 033.00</v>
      </c>
      <c r="BL243" s="44" t="str">
        <f t="shared" si="100"/>
        <v>6 099.00</v>
      </c>
      <c r="BM243" s="44" t="str">
        <f t="shared" si="101"/>
        <v>2 033.00</v>
      </c>
      <c r="BN243" s="44" t="str">
        <f t="shared" si="102"/>
        <v>1 342.00</v>
      </c>
      <c r="BO243" s="44" t="str">
        <f t="shared" si="103"/>
        <v>691.00</v>
      </c>
      <c r="BP243" s="44" t="str">
        <f t="shared" si="104"/>
        <v>4 066.00</v>
      </c>
      <c r="BQ243" s="44" t="str">
        <f t="shared" si="105"/>
        <v>16 264.00</v>
      </c>
      <c r="BR243" s="44" t="str">
        <f t="shared" si="106"/>
        <v>22 054.00</v>
      </c>
    </row>
    <row r="244" spans="1:70" ht="15" customHeight="1">
      <c r="A244" s="11" t="e">
        <f t="shared" si="113"/>
        <v>#REF!</v>
      </c>
      <c r="B244" s="11">
        <v>6</v>
      </c>
      <c r="C244" s="48">
        <v>3282</v>
      </c>
      <c r="D244" s="5" t="s">
        <v>1730</v>
      </c>
      <c r="E244" s="24" t="s">
        <v>2656</v>
      </c>
      <c r="F244" s="25" t="s">
        <v>2657</v>
      </c>
      <c r="G244" s="25"/>
      <c r="H244" s="58" t="s">
        <v>341</v>
      </c>
      <c r="I244" s="94" t="s">
        <v>342</v>
      </c>
      <c r="J244" s="75" t="s">
        <v>2656</v>
      </c>
      <c r="K244" s="75" t="s">
        <v>455</v>
      </c>
      <c r="L244" s="75" t="s">
        <v>455</v>
      </c>
      <c r="M244" s="76" t="s">
        <v>455</v>
      </c>
      <c r="N244" s="89"/>
      <c r="O244" s="75" t="s">
        <v>526</v>
      </c>
      <c r="P244" s="75" t="s">
        <v>455</v>
      </c>
      <c r="Q244" s="75" t="s">
        <v>455</v>
      </c>
      <c r="R244" s="75" t="s">
        <v>455</v>
      </c>
      <c r="S244" s="75"/>
      <c r="T244" s="66" t="s">
        <v>986</v>
      </c>
      <c r="U244" s="66" t="s">
        <v>455</v>
      </c>
      <c r="V244" s="66" t="s">
        <v>455</v>
      </c>
      <c r="W244" s="66" t="s">
        <v>455</v>
      </c>
      <c r="X244" s="85"/>
      <c r="Y244" s="85" t="s">
        <v>987</v>
      </c>
      <c r="Z244" s="85" t="s">
        <v>455</v>
      </c>
      <c r="AA244" s="85" t="s">
        <v>455</v>
      </c>
      <c r="AB244" s="85" t="s">
        <v>455</v>
      </c>
      <c r="AC244" s="85"/>
      <c r="AD244" s="75" t="str">
        <f t="shared" si="114"/>
        <v>2731118057055</v>
      </c>
      <c r="AE244" s="132" t="s">
        <v>1405</v>
      </c>
      <c r="AF244" s="76" t="s">
        <v>455</v>
      </c>
      <c r="AG244" s="131" t="s">
        <v>2606</v>
      </c>
      <c r="AH244" s="198">
        <v>1297</v>
      </c>
      <c r="AI244" s="198">
        <v>1284</v>
      </c>
      <c r="AJ244" s="198">
        <v>1277</v>
      </c>
      <c r="AK244" s="199">
        <f t="shared" si="107"/>
        <v>3858</v>
      </c>
      <c r="AL244" s="175">
        <v>1355</v>
      </c>
      <c r="AM244" s="175">
        <v>1355</v>
      </c>
      <c r="AN244" s="175">
        <v>1355</v>
      </c>
      <c r="AO244" s="176">
        <f t="shared" si="108"/>
        <v>4065</v>
      </c>
      <c r="AP244" s="175">
        <v>1355</v>
      </c>
      <c r="AQ244" s="175">
        <v>1355</v>
      </c>
      <c r="AR244" s="175">
        <v>1355</v>
      </c>
      <c r="AS244" s="176">
        <f t="shared" si="109"/>
        <v>4065</v>
      </c>
      <c r="AT244" s="175">
        <v>1355</v>
      </c>
      <c r="AU244" s="177">
        <v>894</v>
      </c>
      <c r="AV244" s="179">
        <v>461</v>
      </c>
      <c r="AW244" s="178">
        <f t="shared" si="110"/>
        <v>2710</v>
      </c>
      <c r="AX244" s="179">
        <f t="shared" si="111"/>
        <v>10840</v>
      </c>
      <c r="AY244" s="179">
        <f t="shared" si="112"/>
        <v>14698</v>
      </c>
      <c r="BA244" s="44" t="str">
        <f t="shared" si="89"/>
        <v>1 297.00</v>
      </c>
      <c r="BB244" s="44" t="str">
        <f t="shared" si="90"/>
        <v>1 284.00</v>
      </c>
      <c r="BC244" s="44" t="str">
        <f t="shared" si="91"/>
        <v>1 277.00</v>
      </c>
      <c r="BD244" s="44" t="str">
        <f t="shared" si="92"/>
        <v>3 858.00</v>
      </c>
      <c r="BE244" s="44" t="str">
        <f t="shared" si="93"/>
        <v>1 355.00</v>
      </c>
      <c r="BF244" s="44" t="str">
        <f t="shared" si="94"/>
        <v>1 355.00</v>
      </c>
      <c r="BG244" s="44" t="str">
        <f t="shared" si="95"/>
        <v>1 355.00</v>
      </c>
      <c r="BH244" s="44" t="str">
        <f t="shared" si="96"/>
        <v>4 065.00</v>
      </c>
      <c r="BI244" s="44" t="str">
        <f t="shared" si="97"/>
        <v>1 355.00</v>
      </c>
      <c r="BJ244" s="44" t="str">
        <f t="shared" si="98"/>
        <v>1 355.00</v>
      </c>
      <c r="BK244" s="44" t="str">
        <f t="shared" si="99"/>
        <v>1 355.00</v>
      </c>
      <c r="BL244" s="44" t="str">
        <f t="shared" si="100"/>
        <v>4 065.00</v>
      </c>
      <c r="BM244" s="44" t="str">
        <f t="shared" si="101"/>
        <v>1 355.00</v>
      </c>
      <c r="BN244" s="44" t="str">
        <f t="shared" si="102"/>
        <v>894.00</v>
      </c>
      <c r="BO244" s="44" t="str">
        <f t="shared" si="103"/>
        <v>461.00</v>
      </c>
      <c r="BP244" s="44" t="str">
        <f t="shared" si="104"/>
        <v>2 710.00</v>
      </c>
      <c r="BQ244" s="44" t="str">
        <f t="shared" si="105"/>
        <v>10 840.00</v>
      </c>
      <c r="BR244" s="44" t="str">
        <f t="shared" si="106"/>
        <v>14 698.00</v>
      </c>
    </row>
    <row r="245" spans="1:70" ht="15" customHeight="1">
      <c r="A245" s="11" t="e">
        <f t="shared" si="113"/>
        <v>#REF!</v>
      </c>
      <c r="B245" s="11">
        <v>6</v>
      </c>
      <c r="C245" s="48">
        <v>3284</v>
      </c>
      <c r="D245" s="5" t="s">
        <v>1731</v>
      </c>
      <c r="E245" s="24" t="s">
        <v>2658</v>
      </c>
      <c r="F245" s="25" t="s">
        <v>1843</v>
      </c>
      <c r="G245" s="25"/>
      <c r="H245" s="58" t="s">
        <v>343</v>
      </c>
      <c r="I245" s="94" t="s">
        <v>344</v>
      </c>
      <c r="J245" s="75" t="s">
        <v>2658</v>
      </c>
      <c r="K245" s="75" t="s">
        <v>455</v>
      </c>
      <c r="L245" s="75" t="s">
        <v>455</v>
      </c>
      <c r="M245" s="76" t="s">
        <v>455</v>
      </c>
      <c r="N245" s="89"/>
      <c r="O245" s="75" t="s">
        <v>526</v>
      </c>
      <c r="P245" s="75" t="s">
        <v>455</v>
      </c>
      <c r="Q245" s="75" t="s">
        <v>455</v>
      </c>
      <c r="R245" s="75" t="s">
        <v>455</v>
      </c>
      <c r="S245" s="75"/>
      <c r="T245" s="66" t="s">
        <v>988</v>
      </c>
      <c r="U245" s="66" t="s">
        <v>455</v>
      </c>
      <c r="V245" s="66" t="s">
        <v>455</v>
      </c>
      <c r="W245" s="66" t="s">
        <v>455</v>
      </c>
      <c r="X245" s="85"/>
      <c r="Y245" s="85" t="s">
        <v>989</v>
      </c>
      <c r="Z245" s="85" t="s">
        <v>455</v>
      </c>
      <c r="AA245" s="85" t="s">
        <v>455</v>
      </c>
      <c r="AB245" s="85" t="s">
        <v>455</v>
      </c>
      <c r="AC245" s="85"/>
      <c r="AD245" s="75" t="str">
        <f t="shared" si="114"/>
        <v>2890506057635</v>
      </c>
      <c r="AE245" s="132" t="s">
        <v>455</v>
      </c>
      <c r="AF245" s="76" t="s">
        <v>1406</v>
      </c>
      <c r="AG245" s="107" t="s">
        <v>2585</v>
      </c>
      <c r="AH245" s="198">
        <v>1249</v>
      </c>
      <c r="AI245" s="198">
        <v>1266</v>
      </c>
      <c r="AJ245" s="198">
        <v>1343</v>
      </c>
      <c r="AK245" s="199">
        <f t="shared" si="107"/>
        <v>3858</v>
      </c>
      <c r="AL245" s="175">
        <v>1355</v>
      </c>
      <c r="AM245" s="175">
        <v>1355</v>
      </c>
      <c r="AN245" s="175">
        <v>1355</v>
      </c>
      <c r="AO245" s="176">
        <f t="shared" si="108"/>
        <v>4065</v>
      </c>
      <c r="AP245" s="175">
        <v>1355</v>
      </c>
      <c r="AQ245" s="175">
        <v>1355</v>
      </c>
      <c r="AR245" s="175">
        <v>1355</v>
      </c>
      <c r="AS245" s="176">
        <f t="shared" si="109"/>
        <v>4065</v>
      </c>
      <c r="AT245" s="175">
        <v>1355</v>
      </c>
      <c r="AU245" s="177">
        <v>894</v>
      </c>
      <c r="AV245" s="179">
        <v>461</v>
      </c>
      <c r="AW245" s="178">
        <f t="shared" si="110"/>
        <v>2710</v>
      </c>
      <c r="AX245" s="179">
        <f t="shared" si="111"/>
        <v>10840</v>
      </c>
      <c r="AY245" s="179">
        <f t="shared" si="112"/>
        <v>14698</v>
      </c>
      <c r="BA245" s="44" t="str">
        <f t="shared" si="89"/>
        <v>1 249.00</v>
      </c>
      <c r="BB245" s="44" t="str">
        <f t="shared" si="90"/>
        <v>1 266.00</v>
      </c>
      <c r="BC245" s="44" t="str">
        <f t="shared" si="91"/>
        <v>1 343.00</v>
      </c>
      <c r="BD245" s="44" t="str">
        <f t="shared" si="92"/>
        <v>3 858.00</v>
      </c>
      <c r="BE245" s="44" t="str">
        <f t="shared" si="93"/>
        <v>1 355.00</v>
      </c>
      <c r="BF245" s="44" t="str">
        <f t="shared" si="94"/>
        <v>1 355.00</v>
      </c>
      <c r="BG245" s="44" t="str">
        <f t="shared" si="95"/>
        <v>1 355.00</v>
      </c>
      <c r="BH245" s="44" t="str">
        <f t="shared" si="96"/>
        <v>4 065.00</v>
      </c>
      <c r="BI245" s="44" t="str">
        <f t="shared" si="97"/>
        <v>1 355.00</v>
      </c>
      <c r="BJ245" s="44" t="str">
        <f t="shared" si="98"/>
        <v>1 355.00</v>
      </c>
      <c r="BK245" s="44" t="str">
        <f t="shared" si="99"/>
        <v>1 355.00</v>
      </c>
      <c r="BL245" s="44" t="str">
        <f t="shared" si="100"/>
        <v>4 065.00</v>
      </c>
      <c r="BM245" s="44" t="str">
        <f t="shared" si="101"/>
        <v>1 355.00</v>
      </c>
      <c r="BN245" s="44" t="str">
        <f t="shared" si="102"/>
        <v>894.00</v>
      </c>
      <c r="BO245" s="44" t="str">
        <f t="shared" si="103"/>
        <v>461.00</v>
      </c>
      <c r="BP245" s="44" t="str">
        <f t="shared" si="104"/>
        <v>2 710.00</v>
      </c>
      <c r="BQ245" s="44" t="str">
        <f t="shared" si="105"/>
        <v>10 840.00</v>
      </c>
      <c r="BR245" s="44" t="str">
        <f t="shared" si="106"/>
        <v>14 698.00</v>
      </c>
    </row>
    <row r="246" spans="1:70" ht="15" customHeight="1">
      <c r="A246" s="11" t="e">
        <f t="shared" si="113"/>
        <v>#REF!</v>
      </c>
      <c r="B246" s="11">
        <v>6</v>
      </c>
      <c r="C246" s="48">
        <v>3287</v>
      </c>
      <c r="D246" s="5" t="s">
        <v>1732</v>
      </c>
      <c r="E246" s="30" t="s">
        <v>2659</v>
      </c>
      <c r="F246" s="29" t="s">
        <v>2660</v>
      </c>
      <c r="G246" s="42" t="s">
        <v>2660</v>
      </c>
      <c r="H246" s="58" t="s">
        <v>345</v>
      </c>
      <c r="I246" s="94" t="s">
        <v>346</v>
      </c>
      <c r="J246" s="98" t="s">
        <v>2659</v>
      </c>
      <c r="K246" s="98" t="s">
        <v>455</v>
      </c>
      <c r="L246" s="98" t="s">
        <v>455</v>
      </c>
      <c r="M246" s="83" t="s">
        <v>455</v>
      </c>
      <c r="N246" s="89"/>
      <c r="O246" s="98" t="s">
        <v>526</v>
      </c>
      <c r="P246" s="98" t="s">
        <v>455</v>
      </c>
      <c r="Q246" s="98" t="s">
        <v>455</v>
      </c>
      <c r="R246" s="98" t="s">
        <v>455</v>
      </c>
      <c r="S246" s="98"/>
      <c r="T246" s="92" t="s">
        <v>990</v>
      </c>
      <c r="U246" s="92"/>
      <c r="V246" s="92" t="s">
        <v>455</v>
      </c>
      <c r="W246" s="92" t="s">
        <v>455</v>
      </c>
      <c r="X246" s="87"/>
      <c r="Y246" s="87" t="s">
        <v>992</v>
      </c>
      <c r="Z246" s="85" t="s">
        <v>455</v>
      </c>
      <c r="AA246" s="85" t="s">
        <v>455</v>
      </c>
      <c r="AB246" s="85" t="s">
        <v>455</v>
      </c>
      <c r="AC246" s="85"/>
      <c r="AD246" s="98" t="str">
        <f t="shared" si="114"/>
        <v>1850327055107</v>
      </c>
      <c r="AE246" s="50" t="s">
        <v>1193</v>
      </c>
      <c r="AF246" s="83" t="s">
        <v>455</v>
      </c>
      <c r="AG246" s="129" t="s">
        <v>2606</v>
      </c>
      <c r="AH246" s="198">
        <v>2947</v>
      </c>
      <c r="AI246" s="198">
        <v>2799.2</v>
      </c>
      <c r="AJ246" s="198">
        <v>1969.8</v>
      </c>
      <c r="AK246" s="199">
        <f t="shared" si="107"/>
        <v>7716</v>
      </c>
      <c r="AL246" s="175">
        <v>1355</v>
      </c>
      <c r="AM246" s="175">
        <v>1355</v>
      </c>
      <c r="AN246" s="175">
        <v>1355</v>
      </c>
      <c r="AO246" s="176">
        <f t="shared" si="108"/>
        <v>4065</v>
      </c>
      <c r="AP246" s="175">
        <v>1355</v>
      </c>
      <c r="AQ246" s="175">
        <v>1355</v>
      </c>
      <c r="AR246" s="175">
        <v>1355</v>
      </c>
      <c r="AS246" s="176">
        <f t="shared" si="109"/>
        <v>4065</v>
      </c>
      <c r="AT246" s="175">
        <v>1355</v>
      </c>
      <c r="AU246" s="177">
        <v>894</v>
      </c>
      <c r="AV246" s="179">
        <v>461</v>
      </c>
      <c r="AW246" s="178">
        <f t="shared" si="110"/>
        <v>2710</v>
      </c>
      <c r="AX246" s="179">
        <f t="shared" si="111"/>
        <v>10840</v>
      </c>
      <c r="AY246" s="179">
        <f t="shared" si="112"/>
        <v>18556</v>
      </c>
      <c r="BA246" s="44" t="str">
        <f t="shared" si="89"/>
        <v>2 947.00</v>
      </c>
      <c r="BB246" s="44" t="str">
        <f t="shared" si="90"/>
        <v>2 799.20</v>
      </c>
      <c r="BC246" s="44" t="str">
        <f t="shared" si="91"/>
        <v>1 969.80</v>
      </c>
      <c r="BD246" s="44" t="str">
        <f t="shared" si="92"/>
        <v>7 716.00</v>
      </c>
      <c r="BE246" s="44" t="str">
        <f t="shared" si="93"/>
        <v>1 355.00</v>
      </c>
      <c r="BF246" s="44" t="str">
        <f t="shared" si="94"/>
        <v>1 355.00</v>
      </c>
      <c r="BG246" s="44" t="str">
        <f t="shared" si="95"/>
        <v>1 355.00</v>
      </c>
      <c r="BH246" s="44" t="str">
        <f t="shared" si="96"/>
        <v>4 065.00</v>
      </c>
      <c r="BI246" s="44" t="str">
        <f t="shared" si="97"/>
        <v>1 355.00</v>
      </c>
      <c r="BJ246" s="44" t="str">
        <f t="shared" si="98"/>
        <v>1 355.00</v>
      </c>
      <c r="BK246" s="44" t="str">
        <f t="shared" si="99"/>
        <v>1 355.00</v>
      </c>
      <c r="BL246" s="44" t="str">
        <f t="shared" si="100"/>
        <v>4 065.00</v>
      </c>
      <c r="BM246" s="44" t="str">
        <f t="shared" si="101"/>
        <v>1 355.00</v>
      </c>
      <c r="BN246" s="44" t="str">
        <f t="shared" si="102"/>
        <v>894.00</v>
      </c>
      <c r="BO246" s="44" t="str">
        <f t="shared" si="103"/>
        <v>461.00</v>
      </c>
      <c r="BP246" s="44" t="str">
        <f t="shared" si="104"/>
        <v>2 710.00</v>
      </c>
      <c r="BQ246" s="44" t="str">
        <f t="shared" si="105"/>
        <v>10 840.00</v>
      </c>
      <c r="BR246" s="44" t="str">
        <f t="shared" si="106"/>
        <v>18 556.00</v>
      </c>
    </row>
    <row r="247" spans="1:70" ht="15" customHeight="1">
      <c r="A247" s="11" t="e">
        <f t="shared" si="113"/>
        <v>#REF!</v>
      </c>
      <c r="B247" s="11">
        <v>6</v>
      </c>
      <c r="C247" s="48">
        <v>3288</v>
      </c>
      <c r="D247" s="5" t="s">
        <v>1733</v>
      </c>
      <c r="E247" s="30" t="s">
        <v>115</v>
      </c>
      <c r="F247" s="29" t="s">
        <v>2662</v>
      </c>
      <c r="G247" s="42" t="s">
        <v>117</v>
      </c>
      <c r="H247" s="58" t="s">
        <v>347</v>
      </c>
      <c r="I247" s="94" t="s">
        <v>348</v>
      </c>
      <c r="J247" s="220" t="s">
        <v>2661</v>
      </c>
      <c r="K247" s="98" t="s">
        <v>2185</v>
      </c>
      <c r="L247" s="98" t="s">
        <v>455</v>
      </c>
      <c r="M247" s="83" t="s">
        <v>455</v>
      </c>
      <c r="N247" s="89" t="s">
        <v>455</v>
      </c>
      <c r="O247" s="98" t="s">
        <v>526</v>
      </c>
      <c r="P247" s="98" t="s">
        <v>526</v>
      </c>
      <c r="Q247" s="98" t="s">
        <v>455</v>
      </c>
      <c r="R247" s="98" t="s">
        <v>455</v>
      </c>
      <c r="S247" s="98" t="s">
        <v>455</v>
      </c>
      <c r="T247" s="92" t="s">
        <v>993</v>
      </c>
      <c r="U247" s="92" t="s">
        <v>2186</v>
      </c>
      <c r="V247" s="92" t="s">
        <v>455</v>
      </c>
      <c r="W247" s="92" t="s">
        <v>455</v>
      </c>
      <c r="X247" s="87" t="s">
        <v>455</v>
      </c>
      <c r="Y247" s="170">
        <v>1830525303317</v>
      </c>
      <c r="Z247" s="87" t="s">
        <v>994</v>
      </c>
      <c r="AA247" s="85" t="s">
        <v>2187</v>
      </c>
      <c r="AB247" s="85" t="s">
        <v>455</v>
      </c>
      <c r="AC247" s="85"/>
      <c r="AD247" s="98" t="str">
        <f>Z247</f>
        <v>2890819055062</v>
      </c>
      <c r="AE247" s="50" t="s">
        <v>1194</v>
      </c>
      <c r="AF247" s="83" t="s">
        <v>455</v>
      </c>
      <c r="AG247" s="129" t="s">
        <v>2606</v>
      </c>
      <c r="AH247" s="198">
        <v>1222</v>
      </c>
      <c r="AI247" s="198">
        <v>1174</v>
      </c>
      <c r="AJ247" s="198">
        <v>1462</v>
      </c>
      <c r="AK247" s="199">
        <f t="shared" si="107"/>
        <v>3858</v>
      </c>
      <c r="AL247" s="175">
        <v>2709</v>
      </c>
      <c r="AM247" s="175">
        <v>2709</v>
      </c>
      <c r="AN247" s="175">
        <v>2709</v>
      </c>
      <c r="AO247" s="176">
        <f t="shared" si="108"/>
        <v>8127</v>
      </c>
      <c r="AP247" s="175">
        <v>2709</v>
      </c>
      <c r="AQ247" s="175">
        <v>2709</v>
      </c>
      <c r="AR247" s="175">
        <v>2709</v>
      </c>
      <c r="AS247" s="176">
        <f t="shared" si="109"/>
        <v>8127</v>
      </c>
      <c r="AT247" s="175">
        <v>2709</v>
      </c>
      <c r="AU247" s="177">
        <v>1788</v>
      </c>
      <c r="AV247" s="179">
        <v>921</v>
      </c>
      <c r="AW247" s="178">
        <f t="shared" si="110"/>
        <v>5418</v>
      </c>
      <c r="AX247" s="179">
        <f t="shared" si="111"/>
        <v>21672</v>
      </c>
      <c r="AY247" s="179">
        <f t="shared" si="112"/>
        <v>25530</v>
      </c>
      <c r="BA247" s="44" t="str">
        <f t="shared" si="89"/>
        <v>1 222.00</v>
      </c>
      <c r="BB247" s="44" t="str">
        <f t="shared" si="90"/>
        <v>1 174.00</v>
      </c>
      <c r="BC247" s="44" t="str">
        <f t="shared" si="91"/>
        <v>1 462.00</v>
      </c>
      <c r="BD247" s="44" t="str">
        <f t="shared" si="92"/>
        <v>3 858.00</v>
      </c>
      <c r="BE247" s="44" t="str">
        <f t="shared" si="93"/>
        <v>2 709.00</v>
      </c>
      <c r="BF247" s="44" t="str">
        <f t="shared" si="94"/>
        <v>2 709.00</v>
      </c>
      <c r="BG247" s="44" t="str">
        <f t="shared" si="95"/>
        <v>2 709.00</v>
      </c>
      <c r="BH247" s="44" t="str">
        <f t="shared" si="96"/>
        <v>8 127.00</v>
      </c>
      <c r="BI247" s="44" t="str">
        <f t="shared" si="97"/>
        <v>2 709.00</v>
      </c>
      <c r="BJ247" s="44" t="str">
        <f t="shared" si="98"/>
        <v>2 709.00</v>
      </c>
      <c r="BK247" s="44" t="str">
        <f t="shared" si="99"/>
        <v>2 709.00</v>
      </c>
      <c r="BL247" s="44" t="str">
        <f t="shared" si="100"/>
        <v>8 127.00</v>
      </c>
      <c r="BM247" s="44" t="str">
        <f t="shared" si="101"/>
        <v>2 709.00</v>
      </c>
      <c r="BN247" s="44" t="str">
        <f t="shared" si="102"/>
        <v>1 788.00</v>
      </c>
      <c r="BO247" s="44" t="str">
        <f t="shared" si="103"/>
        <v>921.00</v>
      </c>
      <c r="BP247" s="44" t="str">
        <f t="shared" si="104"/>
        <v>5 418.00</v>
      </c>
      <c r="BQ247" s="44" t="str">
        <f t="shared" si="105"/>
        <v>21 672.00</v>
      </c>
      <c r="BR247" s="44" t="str">
        <f t="shared" si="106"/>
        <v>25 530.00</v>
      </c>
    </row>
    <row r="248" spans="1:70" ht="15" customHeight="1">
      <c r="A248" s="11" t="e">
        <f t="shared" si="113"/>
        <v>#REF!</v>
      </c>
      <c r="B248" s="11">
        <v>6</v>
      </c>
      <c r="C248" s="48">
        <v>3289</v>
      </c>
      <c r="D248" s="5" t="s">
        <v>1734</v>
      </c>
      <c r="E248" s="24" t="s">
        <v>2663</v>
      </c>
      <c r="F248" s="25" t="s">
        <v>2664</v>
      </c>
      <c r="G248" s="41" t="s">
        <v>2053</v>
      </c>
      <c r="H248" s="58" t="s">
        <v>349</v>
      </c>
      <c r="I248" s="94" t="s">
        <v>350</v>
      </c>
      <c r="J248" s="75" t="s">
        <v>2663</v>
      </c>
      <c r="K248" s="75" t="s">
        <v>455</v>
      </c>
      <c r="L248" s="75" t="s">
        <v>455</v>
      </c>
      <c r="M248" s="76" t="s">
        <v>455</v>
      </c>
      <c r="N248" s="89"/>
      <c r="O248" s="75" t="s">
        <v>526</v>
      </c>
      <c r="P248" s="75" t="s">
        <v>455</v>
      </c>
      <c r="Q248" s="75" t="s">
        <v>455</v>
      </c>
      <c r="R248" s="75" t="s">
        <v>455</v>
      </c>
      <c r="S248" s="75"/>
      <c r="T248" s="66" t="s">
        <v>995</v>
      </c>
      <c r="U248" s="66" t="s">
        <v>455</v>
      </c>
      <c r="V248" s="66" t="s">
        <v>455</v>
      </c>
      <c r="W248" s="66" t="s">
        <v>455</v>
      </c>
      <c r="X248" s="85"/>
      <c r="Y248" s="85" t="s">
        <v>996</v>
      </c>
      <c r="Z248" s="85" t="s">
        <v>455</v>
      </c>
      <c r="AA248" s="85" t="s">
        <v>455</v>
      </c>
      <c r="AB248" s="85" t="s">
        <v>455</v>
      </c>
      <c r="AC248" s="85"/>
      <c r="AD248" s="75" t="str">
        <f>Y248</f>
        <v>2661218263507</v>
      </c>
      <c r="AE248" s="132" t="s">
        <v>1195</v>
      </c>
      <c r="AF248" s="76" t="s">
        <v>455</v>
      </c>
      <c r="AG248" s="131" t="s">
        <v>2606</v>
      </c>
      <c r="AH248" s="198">
        <v>1960</v>
      </c>
      <c r="AI248" s="198">
        <v>1957.8</v>
      </c>
      <c r="AJ248" s="198">
        <v>1872.2</v>
      </c>
      <c r="AK248" s="199">
        <f t="shared" si="107"/>
        <v>5790</v>
      </c>
      <c r="AL248" s="175">
        <v>2033</v>
      </c>
      <c r="AM248" s="175">
        <v>2033</v>
      </c>
      <c r="AN248" s="175">
        <v>2033</v>
      </c>
      <c r="AO248" s="176">
        <f t="shared" si="108"/>
        <v>6099</v>
      </c>
      <c r="AP248" s="175">
        <v>2033</v>
      </c>
      <c r="AQ248" s="175">
        <v>2033</v>
      </c>
      <c r="AR248" s="175">
        <v>2033</v>
      </c>
      <c r="AS248" s="176">
        <f t="shared" si="109"/>
        <v>6099</v>
      </c>
      <c r="AT248" s="175">
        <v>2033</v>
      </c>
      <c r="AU248" s="177">
        <v>1342</v>
      </c>
      <c r="AV248" s="179">
        <v>691</v>
      </c>
      <c r="AW248" s="178">
        <f t="shared" si="110"/>
        <v>4066</v>
      </c>
      <c r="AX248" s="179">
        <f t="shared" si="111"/>
        <v>16264</v>
      </c>
      <c r="AY248" s="179">
        <f t="shared" si="112"/>
        <v>22054</v>
      </c>
      <c r="BA248" s="44" t="str">
        <f t="shared" si="89"/>
        <v>1 960.00</v>
      </c>
      <c r="BB248" s="44" t="str">
        <f t="shared" si="90"/>
        <v>1 957.80</v>
      </c>
      <c r="BC248" s="44" t="str">
        <f t="shared" si="91"/>
        <v>1 872.20</v>
      </c>
      <c r="BD248" s="44" t="str">
        <f t="shared" si="92"/>
        <v>5 790.00</v>
      </c>
      <c r="BE248" s="44" t="str">
        <f t="shared" si="93"/>
        <v>2 033.00</v>
      </c>
      <c r="BF248" s="44" t="str">
        <f t="shared" si="94"/>
        <v>2 033.00</v>
      </c>
      <c r="BG248" s="44" t="str">
        <f t="shared" si="95"/>
        <v>2 033.00</v>
      </c>
      <c r="BH248" s="44" t="str">
        <f t="shared" si="96"/>
        <v>6 099.00</v>
      </c>
      <c r="BI248" s="44" t="str">
        <f t="shared" si="97"/>
        <v>2 033.00</v>
      </c>
      <c r="BJ248" s="44" t="str">
        <f t="shared" si="98"/>
        <v>2 033.00</v>
      </c>
      <c r="BK248" s="44" t="str">
        <f t="shared" si="99"/>
        <v>2 033.00</v>
      </c>
      <c r="BL248" s="44" t="str">
        <f t="shared" si="100"/>
        <v>6 099.00</v>
      </c>
      <c r="BM248" s="44" t="str">
        <f t="shared" si="101"/>
        <v>2 033.00</v>
      </c>
      <c r="BN248" s="44" t="str">
        <f t="shared" si="102"/>
        <v>1 342.00</v>
      </c>
      <c r="BO248" s="44" t="str">
        <f t="shared" si="103"/>
        <v>691.00</v>
      </c>
      <c r="BP248" s="44" t="str">
        <f t="shared" si="104"/>
        <v>4 066.00</v>
      </c>
      <c r="BQ248" s="44" t="str">
        <f t="shared" si="105"/>
        <v>16 264.00</v>
      </c>
      <c r="BR248" s="44" t="str">
        <f t="shared" si="106"/>
        <v>22 054.00</v>
      </c>
    </row>
    <row r="249" spans="1:70" ht="15" customHeight="1">
      <c r="A249" s="11" t="e">
        <f t="shared" si="113"/>
        <v>#REF!</v>
      </c>
      <c r="B249" s="11">
        <v>6</v>
      </c>
      <c r="C249" s="48">
        <v>3290</v>
      </c>
      <c r="D249" s="5" t="s">
        <v>1735</v>
      </c>
      <c r="E249" s="24" t="s">
        <v>2665</v>
      </c>
      <c r="F249" s="25" t="s">
        <v>2666</v>
      </c>
      <c r="G249" s="25"/>
      <c r="H249" s="58" t="s">
        <v>351</v>
      </c>
      <c r="I249" s="94" t="s">
        <v>352</v>
      </c>
      <c r="J249" s="98" t="s">
        <v>2665</v>
      </c>
      <c r="K249" s="98" t="s">
        <v>455</v>
      </c>
      <c r="L249" s="98" t="s">
        <v>455</v>
      </c>
      <c r="M249" s="83" t="s">
        <v>455</v>
      </c>
      <c r="N249" s="89"/>
      <c r="O249" s="98" t="s">
        <v>526</v>
      </c>
      <c r="P249" s="98" t="s">
        <v>455</v>
      </c>
      <c r="Q249" s="98" t="s">
        <v>455</v>
      </c>
      <c r="R249" s="98" t="s">
        <v>455</v>
      </c>
      <c r="S249" s="98"/>
      <c r="T249" s="92" t="s">
        <v>997</v>
      </c>
      <c r="U249" s="92" t="s">
        <v>455</v>
      </c>
      <c r="V249" s="92" t="s">
        <v>455</v>
      </c>
      <c r="W249" s="92" t="s">
        <v>455</v>
      </c>
      <c r="X249" s="87"/>
      <c r="Y249" s="87" t="s">
        <v>998</v>
      </c>
      <c r="Z249" s="85" t="s">
        <v>455</v>
      </c>
      <c r="AA249" s="85" t="s">
        <v>455</v>
      </c>
      <c r="AB249" s="85" t="s">
        <v>455</v>
      </c>
      <c r="AC249" s="85"/>
      <c r="AD249" s="98" t="str">
        <f>Y249</f>
        <v>1830621303934</v>
      </c>
      <c r="AE249" s="50" t="s">
        <v>455</v>
      </c>
      <c r="AF249" s="83" t="s">
        <v>1196</v>
      </c>
      <c r="AG249" s="107" t="s">
        <v>2585</v>
      </c>
      <c r="AH249" s="198">
        <v>1262</v>
      </c>
      <c r="AI249" s="198">
        <v>1281</v>
      </c>
      <c r="AJ249" s="198">
        <v>1315</v>
      </c>
      <c r="AK249" s="199">
        <f t="shared" si="107"/>
        <v>3858</v>
      </c>
      <c r="AL249" s="175">
        <v>1355</v>
      </c>
      <c r="AM249" s="175">
        <v>1355</v>
      </c>
      <c r="AN249" s="175">
        <v>1355</v>
      </c>
      <c r="AO249" s="176">
        <f t="shared" si="108"/>
        <v>4065</v>
      </c>
      <c r="AP249" s="175">
        <v>1355</v>
      </c>
      <c r="AQ249" s="175">
        <v>1355</v>
      </c>
      <c r="AR249" s="175">
        <v>1355</v>
      </c>
      <c r="AS249" s="176">
        <f t="shared" si="109"/>
        <v>4065</v>
      </c>
      <c r="AT249" s="175">
        <v>1355</v>
      </c>
      <c r="AU249" s="177">
        <v>894</v>
      </c>
      <c r="AV249" s="179">
        <v>461</v>
      </c>
      <c r="AW249" s="178">
        <f t="shared" si="110"/>
        <v>2710</v>
      </c>
      <c r="AX249" s="179">
        <f t="shared" si="111"/>
        <v>10840</v>
      </c>
      <c r="AY249" s="179">
        <f t="shared" si="112"/>
        <v>14698</v>
      </c>
      <c r="BA249" s="44" t="str">
        <f t="shared" si="89"/>
        <v>1 262.00</v>
      </c>
      <c r="BB249" s="44" t="str">
        <f t="shared" si="90"/>
        <v>1 281.00</v>
      </c>
      <c r="BC249" s="44" t="str">
        <f t="shared" si="91"/>
        <v>1 315.00</v>
      </c>
      <c r="BD249" s="44" t="str">
        <f t="shared" si="92"/>
        <v>3 858.00</v>
      </c>
      <c r="BE249" s="44" t="str">
        <f t="shared" si="93"/>
        <v>1 355.00</v>
      </c>
      <c r="BF249" s="44" t="str">
        <f t="shared" si="94"/>
        <v>1 355.00</v>
      </c>
      <c r="BG249" s="44" t="str">
        <f t="shared" si="95"/>
        <v>1 355.00</v>
      </c>
      <c r="BH249" s="44" t="str">
        <f t="shared" si="96"/>
        <v>4 065.00</v>
      </c>
      <c r="BI249" s="44" t="str">
        <f t="shared" si="97"/>
        <v>1 355.00</v>
      </c>
      <c r="BJ249" s="44" t="str">
        <f t="shared" si="98"/>
        <v>1 355.00</v>
      </c>
      <c r="BK249" s="44" t="str">
        <f t="shared" si="99"/>
        <v>1 355.00</v>
      </c>
      <c r="BL249" s="44" t="str">
        <f t="shared" si="100"/>
        <v>4 065.00</v>
      </c>
      <c r="BM249" s="44" t="str">
        <f t="shared" si="101"/>
        <v>1 355.00</v>
      </c>
      <c r="BN249" s="44" t="str">
        <f t="shared" si="102"/>
        <v>894.00</v>
      </c>
      <c r="BO249" s="44" t="str">
        <f t="shared" si="103"/>
        <v>461.00</v>
      </c>
      <c r="BP249" s="44" t="str">
        <f t="shared" si="104"/>
        <v>2 710.00</v>
      </c>
      <c r="BQ249" s="44" t="str">
        <f t="shared" si="105"/>
        <v>10 840.00</v>
      </c>
      <c r="BR249" s="44" t="str">
        <f t="shared" si="106"/>
        <v>14 698.00</v>
      </c>
    </row>
    <row r="250" spans="1:70" ht="15" customHeight="1">
      <c r="A250" s="11" t="e">
        <f t="shared" si="113"/>
        <v>#REF!</v>
      </c>
      <c r="B250" s="11">
        <v>6</v>
      </c>
      <c r="C250" s="48">
        <v>3291</v>
      </c>
      <c r="D250" s="5" t="s">
        <v>1736</v>
      </c>
      <c r="E250" s="30" t="s">
        <v>2667</v>
      </c>
      <c r="F250" s="29" t="s">
        <v>2668</v>
      </c>
      <c r="G250" s="29"/>
      <c r="H250" s="58" t="s">
        <v>353</v>
      </c>
      <c r="I250" s="94" t="s">
        <v>354</v>
      </c>
      <c r="J250" s="98" t="s">
        <v>2667</v>
      </c>
      <c r="K250" s="98" t="s">
        <v>491</v>
      </c>
      <c r="L250" s="98" t="s">
        <v>455</v>
      </c>
      <c r="M250" s="83" t="s">
        <v>455</v>
      </c>
      <c r="N250" s="89"/>
      <c r="O250" s="98" t="s">
        <v>526</v>
      </c>
      <c r="P250" s="98" t="s">
        <v>526</v>
      </c>
      <c r="Q250" s="98" t="s">
        <v>455</v>
      </c>
      <c r="R250" s="98" t="s">
        <v>455</v>
      </c>
      <c r="S250" s="98"/>
      <c r="T250" s="92" t="s">
        <v>999</v>
      </c>
      <c r="U250" s="92" t="s">
        <v>1000</v>
      </c>
      <c r="V250" s="92" t="s">
        <v>455</v>
      </c>
      <c r="W250" s="92" t="s">
        <v>455</v>
      </c>
      <c r="X250" s="87"/>
      <c r="Y250" s="87" t="s">
        <v>1001</v>
      </c>
      <c r="Z250" s="85" t="s">
        <v>455</v>
      </c>
      <c r="AA250" s="85" t="s">
        <v>455</v>
      </c>
      <c r="AB250" s="85" t="s">
        <v>455</v>
      </c>
      <c r="AC250" s="85"/>
      <c r="AD250" s="98" t="str">
        <f>Y250</f>
        <v>1871013303469</v>
      </c>
      <c r="AE250" s="50" t="s">
        <v>455</v>
      </c>
      <c r="AF250" s="83" t="s">
        <v>1197</v>
      </c>
      <c r="AG250" s="135" t="s">
        <v>2585</v>
      </c>
      <c r="AH250" s="198">
        <v>3856</v>
      </c>
      <c r="AI250" s="198">
        <v>3856.4</v>
      </c>
      <c r="AJ250" s="198">
        <v>3867.6</v>
      </c>
      <c r="AK250" s="199">
        <f t="shared" si="107"/>
        <v>11580</v>
      </c>
      <c r="AL250" s="175">
        <v>4066</v>
      </c>
      <c r="AM250" s="175">
        <v>4066</v>
      </c>
      <c r="AN250" s="175">
        <v>4066</v>
      </c>
      <c r="AO250" s="176">
        <f t="shared" si="108"/>
        <v>12198</v>
      </c>
      <c r="AP250" s="175">
        <v>4066</v>
      </c>
      <c r="AQ250" s="175">
        <v>4066</v>
      </c>
      <c r="AR250" s="175">
        <v>4066</v>
      </c>
      <c r="AS250" s="176">
        <f t="shared" si="109"/>
        <v>12198</v>
      </c>
      <c r="AT250" s="175">
        <v>4066</v>
      </c>
      <c r="AU250" s="177">
        <v>2683</v>
      </c>
      <c r="AV250" s="179">
        <v>1382</v>
      </c>
      <c r="AW250" s="178">
        <f t="shared" si="110"/>
        <v>8131</v>
      </c>
      <c r="AX250" s="179">
        <f t="shared" si="111"/>
        <v>32527</v>
      </c>
      <c r="AY250" s="179">
        <f t="shared" si="112"/>
        <v>44107</v>
      </c>
      <c r="BA250" s="44" t="str">
        <f t="shared" si="89"/>
        <v>3 856.00</v>
      </c>
      <c r="BB250" s="44" t="str">
        <f t="shared" si="90"/>
        <v>3 856.40</v>
      </c>
      <c r="BC250" s="44" t="str">
        <f t="shared" si="91"/>
        <v>3 867.60</v>
      </c>
      <c r="BD250" s="44" t="str">
        <f t="shared" si="92"/>
        <v>11 580.00</v>
      </c>
      <c r="BE250" s="44" t="str">
        <f t="shared" si="93"/>
        <v>4 066.00</v>
      </c>
      <c r="BF250" s="44" t="str">
        <f t="shared" si="94"/>
        <v>4 066.00</v>
      </c>
      <c r="BG250" s="44" t="str">
        <f t="shared" si="95"/>
        <v>4 066.00</v>
      </c>
      <c r="BH250" s="44" t="str">
        <f t="shared" si="96"/>
        <v>12 198.00</v>
      </c>
      <c r="BI250" s="44" t="str">
        <f t="shared" si="97"/>
        <v>4 066.00</v>
      </c>
      <c r="BJ250" s="44" t="str">
        <f t="shared" si="98"/>
        <v>4 066.00</v>
      </c>
      <c r="BK250" s="44" t="str">
        <f t="shared" si="99"/>
        <v>4 066.00</v>
      </c>
      <c r="BL250" s="44" t="str">
        <f t="shared" si="100"/>
        <v>12 198.00</v>
      </c>
      <c r="BM250" s="44" t="str">
        <f t="shared" si="101"/>
        <v>4 066.00</v>
      </c>
      <c r="BN250" s="44" t="str">
        <f t="shared" si="102"/>
        <v>2 683.00</v>
      </c>
      <c r="BO250" s="44" t="str">
        <f t="shared" si="103"/>
        <v>1 382.00</v>
      </c>
      <c r="BP250" s="44" t="str">
        <f t="shared" si="104"/>
        <v>8 131.00</v>
      </c>
      <c r="BQ250" s="44" t="str">
        <f t="shared" si="105"/>
        <v>32 527.00</v>
      </c>
      <c r="BR250" s="44" t="str">
        <f t="shared" si="106"/>
        <v>44 107.00</v>
      </c>
    </row>
    <row r="251" spans="1:70" ht="15" customHeight="1">
      <c r="A251" s="11" t="e">
        <f t="shared" si="113"/>
        <v>#REF!</v>
      </c>
      <c r="B251" s="11">
        <v>6</v>
      </c>
      <c r="C251" s="48">
        <v>3292</v>
      </c>
      <c r="D251" s="5" t="s">
        <v>1737</v>
      </c>
      <c r="E251" s="24" t="s">
        <v>2669</v>
      </c>
      <c r="F251" s="25" t="s">
        <v>1843</v>
      </c>
      <c r="G251" s="25"/>
      <c r="H251" s="58" t="s">
        <v>355</v>
      </c>
      <c r="I251" s="94" t="s">
        <v>356</v>
      </c>
      <c r="J251" s="98" t="s">
        <v>2669</v>
      </c>
      <c r="K251" s="98" t="s">
        <v>455</v>
      </c>
      <c r="L251" s="98" t="s">
        <v>455</v>
      </c>
      <c r="M251" s="83" t="s">
        <v>455</v>
      </c>
      <c r="N251" s="89"/>
      <c r="O251" s="98" t="s">
        <v>526</v>
      </c>
      <c r="P251" s="98" t="s">
        <v>455</v>
      </c>
      <c r="Q251" s="98" t="s">
        <v>455</v>
      </c>
      <c r="R251" s="98" t="s">
        <v>455</v>
      </c>
      <c r="S251" s="98"/>
      <c r="T251" s="92" t="s">
        <v>1002</v>
      </c>
      <c r="U251" s="92" t="s">
        <v>455</v>
      </c>
      <c r="V251" s="92" t="s">
        <v>455</v>
      </c>
      <c r="W251" s="92" t="s">
        <v>455</v>
      </c>
      <c r="X251" s="87"/>
      <c r="Y251" s="87" t="s">
        <v>1003</v>
      </c>
      <c r="Z251" s="85" t="s">
        <v>455</v>
      </c>
      <c r="AA251" s="85" t="s">
        <v>455</v>
      </c>
      <c r="AB251" s="85" t="s">
        <v>455</v>
      </c>
      <c r="AC251" s="85"/>
      <c r="AD251" s="98" t="str">
        <f>Y251</f>
        <v>1880828011861</v>
      </c>
      <c r="AE251" s="50" t="s">
        <v>455</v>
      </c>
      <c r="AF251" s="83" t="s">
        <v>1198</v>
      </c>
      <c r="AG251" s="107" t="s">
        <v>2585</v>
      </c>
      <c r="AH251" s="198">
        <v>1273</v>
      </c>
      <c r="AI251" s="198">
        <v>1284</v>
      </c>
      <c r="AJ251" s="198">
        <v>1301</v>
      </c>
      <c r="AK251" s="199">
        <f t="shared" si="107"/>
        <v>3858</v>
      </c>
      <c r="AL251" s="175">
        <v>1355</v>
      </c>
      <c r="AM251" s="175">
        <v>1355</v>
      </c>
      <c r="AN251" s="175">
        <v>1355</v>
      </c>
      <c r="AO251" s="176">
        <f t="shared" si="108"/>
        <v>4065</v>
      </c>
      <c r="AP251" s="175">
        <v>1355</v>
      </c>
      <c r="AQ251" s="175">
        <v>1355</v>
      </c>
      <c r="AR251" s="175">
        <v>1355</v>
      </c>
      <c r="AS251" s="176">
        <f t="shared" si="109"/>
        <v>4065</v>
      </c>
      <c r="AT251" s="175">
        <v>1355</v>
      </c>
      <c r="AU251" s="179">
        <v>894</v>
      </c>
      <c r="AV251" s="179">
        <v>461</v>
      </c>
      <c r="AW251" s="178">
        <f t="shared" si="110"/>
        <v>2710</v>
      </c>
      <c r="AX251" s="179">
        <f t="shared" si="111"/>
        <v>10840</v>
      </c>
      <c r="AY251" s="179">
        <f t="shared" si="112"/>
        <v>14698</v>
      </c>
      <c r="BA251" s="44" t="str">
        <f t="shared" si="89"/>
        <v>1 273.00</v>
      </c>
      <c r="BB251" s="44" t="str">
        <f t="shared" si="90"/>
        <v>1 284.00</v>
      </c>
      <c r="BC251" s="44" t="str">
        <f t="shared" si="91"/>
        <v>1 301.00</v>
      </c>
      <c r="BD251" s="44" t="str">
        <f t="shared" si="92"/>
        <v>3 858.00</v>
      </c>
      <c r="BE251" s="44" t="str">
        <f t="shared" si="93"/>
        <v>1 355.00</v>
      </c>
      <c r="BF251" s="44" t="str">
        <f t="shared" si="94"/>
        <v>1 355.00</v>
      </c>
      <c r="BG251" s="44" t="str">
        <f t="shared" si="95"/>
        <v>1 355.00</v>
      </c>
      <c r="BH251" s="44" t="str">
        <f t="shared" si="96"/>
        <v>4 065.00</v>
      </c>
      <c r="BI251" s="44" t="str">
        <f t="shared" si="97"/>
        <v>1 355.00</v>
      </c>
      <c r="BJ251" s="44" t="str">
        <f t="shared" si="98"/>
        <v>1 355.00</v>
      </c>
      <c r="BK251" s="44" t="str">
        <f t="shared" si="99"/>
        <v>1 355.00</v>
      </c>
      <c r="BL251" s="44" t="str">
        <f t="shared" si="100"/>
        <v>4 065.00</v>
      </c>
      <c r="BM251" s="44" t="str">
        <f t="shared" si="101"/>
        <v>1 355.00</v>
      </c>
      <c r="BN251" s="44" t="str">
        <f t="shared" si="102"/>
        <v>894.00</v>
      </c>
      <c r="BO251" s="44" t="str">
        <f t="shared" si="103"/>
        <v>461.00</v>
      </c>
      <c r="BP251" s="44" t="str">
        <f t="shared" si="104"/>
        <v>2 710.00</v>
      </c>
      <c r="BQ251" s="44" t="str">
        <f t="shared" si="105"/>
        <v>10 840.00</v>
      </c>
      <c r="BR251" s="44" t="str">
        <f t="shared" si="106"/>
        <v>14 698.00</v>
      </c>
    </row>
    <row r="252" spans="1:70" s="3" customFormat="1" ht="15" customHeight="1">
      <c r="A252" s="11" t="e">
        <f t="shared" si="113"/>
        <v>#REF!</v>
      </c>
      <c r="B252" s="11">
        <v>6</v>
      </c>
      <c r="C252" s="48">
        <v>3293</v>
      </c>
      <c r="D252" s="5" t="s">
        <v>1743</v>
      </c>
      <c r="E252" s="30" t="s">
        <v>2670</v>
      </c>
      <c r="F252" s="17" t="s">
        <v>2671</v>
      </c>
      <c r="G252" s="17"/>
      <c r="H252" s="58" t="s">
        <v>357</v>
      </c>
      <c r="I252" s="95" t="s">
        <v>358</v>
      </c>
      <c r="J252" s="83" t="s">
        <v>2670</v>
      </c>
      <c r="K252" s="80" t="s">
        <v>492</v>
      </c>
      <c r="L252" s="3" t="s">
        <v>455</v>
      </c>
      <c r="M252" s="82" t="s">
        <v>455</v>
      </c>
      <c r="N252" s="45"/>
      <c r="O252" s="80" t="s">
        <v>526</v>
      </c>
      <c r="P252" s="82" t="s">
        <v>526</v>
      </c>
      <c r="Q252" s="82"/>
      <c r="R252" s="82" t="s">
        <v>455</v>
      </c>
      <c r="S252" s="82"/>
      <c r="T252" s="87" t="s">
        <v>1864</v>
      </c>
      <c r="U252" s="87" t="s">
        <v>1865</v>
      </c>
      <c r="V252" s="45" t="s">
        <v>455</v>
      </c>
      <c r="W252" s="87" t="s">
        <v>455</v>
      </c>
      <c r="X252" s="87"/>
      <c r="Y252" s="118" t="s">
        <v>1866</v>
      </c>
      <c r="Z252" s="85" t="s">
        <v>455</v>
      </c>
      <c r="AA252" s="85" t="s">
        <v>455</v>
      </c>
      <c r="AB252" s="85" t="s">
        <v>455</v>
      </c>
      <c r="AC252" s="85"/>
      <c r="AD252" s="118" t="s">
        <v>1866</v>
      </c>
      <c r="AE252" s="121" t="s">
        <v>455</v>
      </c>
      <c r="AF252" s="80" t="s">
        <v>1199</v>
      </c>
      <c r="AG252" s="135" t="s">
        <v>1200</v>
      </c>
      <c r="AH252" s="198">
        <v>3857</v>
      </c>
      <c r="AI252" s="198">
        <v>3852</v>
      </c>
      <c r="AJ252" s="198">
        <v>3871</v>
      </c>
      <c r="AK252" s="199">
        <f t="shared" si="107"/>
        <v>11580</v>
      </c>
      <c r="AL252" s="175">
        <v>4066</v>
      </c>
      <c r="AM252" s="175">
        <v>4066</v>
      </c>
      <c r="AN252" s="175">
        <v>4066</v>
      </c>
      <c r="AO252" s="176">
        <f t="shared" si="108"/>
        <v>12198</v>
      </c>
      <c r="AP252" s="175">
        <v>4066</v>
      </c>
      <c r="AQ252" s="175">
        <v>4066</v>
      </c>
      <c r="AR252" s="175">
        <v>4066</v>
      </c>
      <c r="AS252" s="176">
        <f t="shared" si="109"/>
        <v>12198</v>
      </c>
      <c r="AT252" s="175">
        <v>4066</v>
      </c>
      <c r="AU252" s="179">
        <v>2683</v>
      </c>
      <c r="AV252" s="179">
        <v>1382</v>
      </c>
      <c r="AW252" s="178">
        <f t="shared" si="110"/>
        <v>8131</v>
      </c>
      <c r="AX252" s="179">
        <f t="shared" si="111"/>
        <v>32527</v>
      </c>
      <c r="AY252" s="179">
        <f t="shared" si="112"/>
        <v>44107</v>
      </c>
      <c r="BA252" s="44" t="str">
        <f t="shared" si="89"/>
        <v>3 857.00</v>
      </c>
      <c r="BB252" s="44" t="str">
        <f t="shared" si="90"/>
        <v>3 852.00</v>
      </c>
      <c r="BC252" s="44" t="str">
        <f t="shared" si="91"/>
        <v>3 871.00</v>
      </c>
      <c r="BD252" s="44" t="str">
        <f t="shared" si="92"/>
        <v>11 580.00</v>
      </c>
      <c r="BE252" s="44" t="str">
        <f t="shared" si="93"/>
        <v>4 066.00</v>
      </c>
      <c r="BF252" s="44" t="str">
        <f t="shared" si="94"/>
        <v>4 066.00</v>
      </c>
      <c r="BG252" s="44" t="str">
        <f t="shared" si="95"/>
        <v>4 066.00</v>
      </c>
      <c r="BH252" s="44" t="str">
        <f t="shared" si="96"/>
        <v>12 198.00</v>
      </c>
      <c r="BI252" s="44" t="str">
        <f t="shared" si="97"/>
        <v>4 066.00</v>
      </c>
      <c r="BJ252" s="44" t="str">
        <f t="shared" si="98"/>
        <v>4 066.00</v>
      </c>
      <c r="BK252" s="44" t="str">
        <f t="shared" si="99"/>
        <v>4 066.00</v>
      </c>
      <c r="BL252" s="44" t="str">
        <f t="shared" si="100"/>
        <v>12 198.00</v>
      </c>
      <c r="BM252" s="44" t="str">
        <f t="shared" si="101"/>
        <v>4 066.00</v>
      </c>
      <c r="BN252" s="44" t="str">
        <f t="shared" si="102"/>
        <v>2 683.00</v>
      </c>
      <c r="BO252" s="44" t="str">
        <f t="shared" si="103"/>
        <v>1 382.00</v>
      </c>
      <c r="BP252" s="44" t="str">
        <f t="shared" si="104"/>
        <v>8 131.00</v>
      </c>
      <c r="BQ252" s="44" t="str">
        <f t="shared" si="105"/>
        <v>32 527.00</v>
      </c>
      <c r="BR252" s="44" t="str">
        <f t="shared" si="106"/>
        <v>44 107.00</v>
      </c>
    </row>
    <row r="253" spans="1:70" s="3" customFormat="1" ht="15" customHeight="1">
      <c r="A253" s="11" t="e">
        <f t="shared" si="113"/>
        <v>#REF!</v>
      </c>
      <c r="B253" s="11">
        <v>6</v>
      </c>
      <c r="C253" s="48">
        <v>3294</v>
      </c>
      <c r="D253" s="5" t="s">
        <v>107</v>
      </c>
      <c r="E253" s="30" t="s">
        <v>2672</v>
      </c>
      <c r="F253" s="17" t="s">
        <v>116</v>
      </c>
      <c r="G253" s="17"/>
      <c r="H253" s="68" t="s">
        <v>359</v>
      </c>
      <c r="I253" s="97" t="s">
        <v>360</v>
      </c>
      <c r="J253" s="83" t="str">
        <f aca="true" t="shared" si="115" ref="J253:J295">E253</f>
        <v>Dr.Popa Corina Olivia</v>
      </c>
      <c r="K253" s="80" t="s">
        <v>1965</v>
      </c>
      <c r="L253" s="80" t="s">
        <v>455</v>
      </c>
      <c r="M253" s="82" t="s">
        <v>455</v>
      </c>
      <c r="N253" s="45" t="s">
        <v>455</v>
      </c>
      <c r="O253" s="80" t="s">
        <v>526</v>
      </c>
      <c r="P253" s="82" t="s">
        <v>526</v>
      </c>
      <c r="Q253" s="82" t="s">
        <v>455</v>
      </c>
      <c r="R253" s="82" t="s">
        <v>455</v>
      </c>
      <c r="S253" s="82"/>
      <c r="T253" s="87" t="s">
        <v>1867</v>
      </c>
      <c r="U253" s="87" t="s">
        <v>1966</v>
      </c>
      <c r="V253" s="87" t="s">
        <v>455</v>
      </c>
      <c r="W253" s="87" t="s">
        <v>455</v>
      </c>
      <c r="X253" s="87"/>
      <c r="Y253" s="87" t="s">
        <v>1868</v>
      </c>
      <c r="Z253" s="85" t="s">
        <v>1967</v>
      </c>
      <c r="AA253" s="85" t="s">
        <v>455</v>
      </c>
      <c r="AB253" s="85" t="s">
        <v>455</v>
      </c>
      <c r="AC253" s="85"/>
      <c r="AD253" s="80" t="str">
        <f aca="true" t="shared" si="116" ref="AD253:AD295">Y253</f>
        <v>2860402057636</v>
      </c>
      <c r="AE253" s="121" t="s">
        <v>1968</v>
      </c>
      <c r="AF253" s="80" t="s">
        <v>455</v>
      </c>
      <c r="AG253" s="131" t="s">
        <v>2606</v>
      </c>
      <c r="AH253" s="198">
        <v>2040</v>
      </c>
      <c r="AI253" s="198">
        <v>1880</v>
      </c>
      <c r="AJ253" s="198">
        <v>1870</v>
      </c>
      <c r="AK253" s="199">
        <f t="shared" si="107"/>
        <v>5790</v>
      </c>
      <c r="AL253" s="175">
        <v>4066</v>
      </c>
      <c r="AM253" s="175">
        <v>4066</v>
      </c>
      <c r="AN253" s="175">
        <v>4066</v>
      </c>
      <c r="AO253" s="176">
        <f t="shared" si="108"/>
        <v>12198</v>
      </c>
      <c r="AP253" s="175">
        <v>4066</v>
      </c>
      <c r="AQ253" s="175">
        <v>4066</v>
      </c>
      <c r="AR253" s="175">
        <v>4066</v>
      </c>
      <c r="AS253" s="176">
        <f t="shared" si="109"/>
        <v>12198</v>
      </c>
      <c r="AT253" s="175">
        <v>4066</v>
      </c>
      <c r="AU253" s="179">
        <v>2683</v>
      </c>
      <c r="AV253" s="179">
        <v>1382</v>
      </c>
      <c r="AW253" s="178">
        <f t="shared" si="110"/>
        <v>8131</v>
      </c>
      <c r="AX253" s="179">
        <f t="shared" si="111"/>
        <v>32527</v>
      </c>
      <c r="AY253" s="179">
        <f t="shared" si="112"/>
        <v>38317</v>
      </c>
      <c r="BA253" s="44" t="str">
        <f t="shared" si="89"/>
        <v>2 040.00</v>
      </c>
      <c r="BB253" s="44" t="str">
        <f t="shared" si="90"/>
        <v>1 880.00</v>
      </c>
      <c r="BC253" s="44" t="str">
        <f t="shared" si="91"/>
        <v>1 870.00</v>
      </c>
      <c r="BD253" s="44" t="str">
        <f t="shared" si="92"/>
        <v>5 790.00</v>
      </c>
      <c r="BE253" s="44" t="str">
        <f t="shared" si="93"/>
        <v>4 066.00</v>
      </c>
      <c r="BF253" s="44" t="str">
        <f t="shared" si="94"/>
        <v>4 066.00</v>
      </c>
      <c r="BG253" s="44" t="str">
        <f t="shared" si="95"/>
        <v>4 066.00</v>
      </c>
      <c r="BH253" s="44" t="str">
        <f t="shared" si="96"/>
        <v>12 198.00</v>
      </c>
      <c r="BI253" s="44" t="str">
        <f t="shared" si="97"/>
        <v>4 066.00</v>
      </c>
      <c r="BJ253" s="44" t="str">
        <f t="shared" si="98"/>
        <v>4 066.00</v>
      </c>
      <c r="BK253" s="44" t="str">
        <f t="shared" si="99"/>
        <v>4 066.00</v>
      </c>
      <c r="BL253" s="44" t="str">
        <f t="shared" si="100"/>
        <v>12 198.00</v>
      </c>
      <c r="BM253" s="44" t="str">
        <f t="shared" si="101"/>
        <v>4 066.00</v>
      </c>
      <c r="BN253" s="44" t="str">
        <f t="shared" si="102"/>
        <v>2 683.00</v>
      </c>
      <c r="BO253" s="44" t="str">
        <f t="shared" si="103"/>
        <v>1 382.00</v>
      </c>
      <c r="BP253" s="44" t="str">
        <f t="shared" si="104"/>
        <v>8 131.00</v>
      </c>
      <c r="BQ253" s="44" t="str">
        <f t="shared" si="105"/>
        <v>32 527.00</v>
      </c>
      <c r="BR253" s="44" t="str">
        <f t="shared" si="106"/>
        <v>38 317.00</v>
      </c>
    </row>
    <row r="254" spans="1:70" s="3" customFormat="1" ht="15" customHeight="1">
      <c r="A254" s="11" t="e">
        <f t="shared" si="113"/>
        <v>#REF!</v>
      </c>
      <c r="B254" s="11">
        <v>6</v>
      </c>
      <c r="C254" s="48">
        <v>3295</v>
      </c>
      <c r="D254" s="5" t="s">
        <v>106</v>
      </c>
      <c r="E254" s="30" t="s">
        <v>2673</v>
      </c>
      <c r="F254" s="17" t="s">
        <v>2674</v>
      </c>
      <c r="G254" s="17"/>
      <c r="H254" s="69" t="s">
        <v>361</v>
      </c>
      <c r="I254" s="93" t="s">
        <v>362</v>
      </c>
      <c r="J254" s="83" t="str">
        <f t="shared" si="115"/>
        <v>Dr.Sandor-Costea Ioana Raluca</v>
      </c>
      <c r="K254" s="80"/>
      <c r="L254" s="80"/>
      <c r="M254" s="82"/>
      <c r="N254" s="45"/>
      <c r="O254" s="80" t="s">
        <v>526</v>
      </c>
      <c r="P254" s="82"/>
      <c r="Q254" s="82"/>
      <c r="R254" s="82"/>
      <c r="S254" s="82"/>
      <c r="T254" s="87" t="s">
        <v>1869</v>
      </c>
      <c r="U254" s="87"/>
      <c r="V254" s="87"/>
      <c r="W254" s="87"/>
      <c r="X254" s="87"/>
      <c r="Y254" s="87" t="s">
        <v>1870</v>
      </c>
      <c r="Z254" s="85" t="s">
        <v>455</v>
      </c>
      <c r="AA254" s="85" t="s">
        <v>455</v>
      </c>
      <c r="AB254" s="85" t="s">
        <v>455</v>
      </c>
      <c r="AC254" s="85"/>
      <c r="AD254" s="80" t="str">
        <f t="shared" si="116"/>
        <v>2890818055115</v>
      </c>
      <c r="AE254" s="121"/>
      <c r="AF254" s="80" t="s">
        <v>1201</v>
      </c>
      <c r="AG254" s="135" t="s">
        <v>2585</v>
      </c>
      <c r="AH254" s="198">
        <v>1279</v>
      </c>
      <c r="AI254" s="198">
        <v>1268</v>
      </c>
      <c r="AJ254" s="198">
        <v>1311</v>
      </c>
      <c r="AK254" s="199">
        <f t="shared" si="107"/>
        <v>3858</v>
      </c>
      <c r="AL254" s="175">
        <v>1355</v>
      </c>
      <c r="AM254" s="175">
        <v>1355</v>
      </c>
      <c r="AN254" s="175">
        <v>1355</v>
      </c>
      <c r="AO254" s="176">
        <f t="shared" si="108"/>
        <v>4065</v>
      </c>
      <c r="AP254" s="175">
        <v>1355</v>
      </c>
      <c r="AQ254" s="175">
        <v>1355</v>
      </c>
      <c r="AR254" s="175">
        <v>1355</v>
      </c>
      <c r="AS254" s="176">
        <f t="shared" si="109"/>
        <v>4065</v>
      </c>
      <c r="AT254" s="175">
        <v>1355</v>
      </c>
      <c r="AU254" s="179">
        <v>894</v>
      </c>
      <c r="AV254" s="179">
        <v>461</v>
      </c>
      <c r="AW254" s="178">
        <f t="shared" si="110"/>
        <v>2710</v>
      </c>
      <c r="AX254" s="179">
        <f t="shared" si="111"/>
        <v>10840</v>
      </c>
      <c r="AY254" s="179">
        <f t="shared" si="112"/>
        <v>14698</v>
      </c>
      <c r="BA254" s="44" t="str">
        <f t="shared" si="89"/>
        <v>1 279.00</v>
      </c>
      <c r="BB254" s="44" t="str">
        <f t="shared" si="90"/>
        <v>1 268.00</v>
      </c>
      <c r="BC254" s="44" t="str">
        <f t="shared" si="91"/>
        <v>1 311.00</v>
      </c>
      <c r="BD254" s="44" t="str">
        <f t="shared" si="92"/>
        <v>3 858.00</v>
      </c>
      <c r="BE254" s="44" t="str">
        <f t="shared" si="93"/>
        <v>1 355.00</v>
      </c>
      <c r="BF254" s="44" t="str">
        <f t="shared" si="94"/>
        <v>1 355.00</v>
      </c>
      <c r="BG254" s="44" t="str">
        <f t="shared" si="95"/>
        <v>1 355.00</v>
      </c>
      <c r="BH254" s="44" t="str">
        <f t="shared" si="96"/>
        <v>4 065.00</v>
      </c>
      <c r="BI254" s="44" t="str">
        <f t="shared" si="97"/>
        <v>1 355.00</v>
      </c>
      <c r="BJ254" s="44" t="str">
        <f t="shared" si="98"/>
        <v>1 355.00</v>
      </c>
      <c r="BK254" s="44" t="str">
        <f t="shared" si="99"/>
        <v>1 355.00</v>
      </c>
      <c r="BL254" s="44" t="str">
        <f t="shared" si="100"/>
        <v>4 065.00</v>
      </c>
      <c r="BM254" s="44" t="str">
        <f t="shared" si="101"/>
        <v>1 355.00</v>
      </c>
      <c r="BN254" s="44" t="str">
        <f t="shared" si="102"/>
        <v>894.00</v>
      </c>
      <c r="BO254" s="44" t="str">
        <f t="shared" si="103"/>
        <v>461.00</v>
      </c>
      <c r="BP254" s="44" t="str">
        <f t="shared" si="104"/>
        <v>2 710.00</v>
      </c>
      <c r="BQ254" s="44" t="str">
        <f t="shared" si="105"/>
        <v>10 840.00</v>
      </c>
      <c r="BR254" s="44" t="str">
        <f t="shared" si="106"/>
        <v>14 698.00</v>
      </c>
    </row>
    <row r="255" spans="1:70" ht="15" customHeight="1">
      <c r="A255" s="11" t="e">
        <f t="shared" si="113"/>
        <v>#REF!</v>
      </c>
      <c r="B255" s="11">
        <v>6</v>
      </c>
      <c r="C255" s="50">
        <v>5001</v>
      </c>
      <c r="D255" s="5" t="s">
        <v>1756</v>
      </c>
      <c r="E255" s="16" t="s">
        <v>2675</v>
      </c>
      <c r="F255" s="29" t="s">
        <v>2676</v>
      </c>
      <c r="G255" s="29"/>
      <c r="H255" s="62" t="s">
        <v>363</v>
      </c>
      <c r="I255" s="94" t="s">
        <v>364</v>
      </c>
      <c r="J255" s="83" t="str">
        <f t="shared" si="115"/>
        <v>Dr.Bala Florina Adriana</v>
      </c>
      <c r="K255" s="98"/>
      <c r="L255" s="98"/>
      <c r="M255" s="83"/>
      <c r="N255" s="89"/>
      <c r="O255" s="98" t="s">
        <v>526</v>
      </c>
      <c r="P255" s="98"/>
      <c r="Q255" s="98"/>
      <c r="R255" s="98"/>
      <c r="S255" s="98"/>
      <c r="T255" s="92" t="s">
        <v>1871</v>
      </c>
      <c r="U255" s="92"/>
      <c r="V255" s="92"/>
      <c r="W255" s="92"/>
      <c r="X255" s="87"/>
      <c r="Y255" s="87" t="s">
        <v>1872</v>
      </c>
      <c r="Z255" s="85" t="s">
        <v>455</v>
      </c>
      <c r="AA255" s="85" t="s">
        <v>455</v>
      </c>
      <c r="AB255" s="85" t="s">
        <v>455</v>
      </c>
      <c r="AC255" s="85"/>
      <c r="AD255" s="80" t="str">
        <f t="shared" si="116"/>
        <v>2870412055150</v>
      </c>
      <c r="AE255" s="50"/>
      <c r="AF255" s="83" t="s">
        <v>1202</v>
      </c>
      <c r="AG255" s="135" t="s">
        <v>2585</v>
      </c>
      <c r="AH255" s="198">
        <v>1279</v>
      </c>
      <c r="AI255" s="198">
        <v>1267.2</v>
      </c>
      <c r="AJ255" s="198">
        <v>1311.8</v>
      </c>
      <c r="AK255" s="199">
        <f t="shared" si="107"/>
        <v>3858</v>
      </c>
      <c r="AL255" s="175">
        <v>1355</v>
      </c>
      <c r="AM255" s="175">
        <v>1355</v>
      </c>
      <c r="AN255" s="175">
        <v>1355</v>
      </c>
      <c r="AO255" s="176">
        <f t="shared" si="108"/>
        <v>4065</v>
      </c>
      <c r="AP255" s="175">
        <v>1355</v>
      </c>
      <c r="AQ255" s="175">
        <v>1355</v>
      </c>
      <c r="AR255" s="175">
        <v>1355</v>
      </c>
      <c r="AS255" s="176">
        <f t="shared" si="109"/>
        <v>4065</v>
      </c>
      <c r="AT255" s="175">
        <v>1355</v>
      </c>
      <c r="AU255" s="177">
        <v>894</v>
      </c>
      <c r="AV255" s="179">
        <v>461</v>
      </c>
      <c r="AW255" s="178">
        <f t="shared" si="110"/>
        <v>2710</v>
      </c>
      <c r="AX255" s="179">
        <f t="shared" si="111"/>
        <v>10840</v>
      </c>
      <c r="AY255" s="179">
        <f t="shared" si="112"/>
        <v>14698</v>
      </c>
      <c r="BA255" s="44" t="str">
        <f t="shared" si="89"/>
        <v>1 279.00</v>
      </c>
      <c r="BB255" s="44" t="str">
        <f t="shared" si="90"/>
        <v>1 267.20</v>
      </c>
      <c r="BC255" s="44" t="str">
        <f t="shared" si="91"/>
        <v>1 311.80</v>
      </c>
      <c r="BD255" s="44" t="str">
        <f t="shared" si="92"/>
        <v>3 858.00</v>
      </c>
      <c r="BE255" s="44" t="str">
        <f t="shared" si="93"/>
        <v>1 355.00</v>
      </c>
      <c r="BF255" s="44" t="str">
        <f t="shared" si="94"/>
        <v>1 355.00</v>
      </c>
      <c r="BG255" s="44" t="str">
        <f t="shared" si="95"/>
        <v>1 355.00</v>
      </c>
      <c r="BH255" s="44" t="str">
        <f t="shared" si="96"/>
        <v>4 065.00</v>
      </c>
      <c r="BI255" s="44" t="str">
        <f t="shared" si="97"/>
        <v>1 355.00</v>
      </c>
      <c r="BJ255" s="44" t="str">
        <f t="shared" si="98"/>
        <v>1 355.00</v>
      </c>
      <c r="BK255" s="44" t="str">
        <f t="shared" si="99"/>
        <v>1 355.00</v>
      </c>
      <c r="BL255" s="44" t="str">
        <f t="shared" si="100"/>
        <v>4 065.00</v>
      </c>
      <c r="BM255" s="44" t="str">
        <f t="shared" si="101"/>
        <v>1 355.00</v>
      </c>
      <c r="BN255" s="44" t="str">
        <f t="shared" si="102"/>
        <v>894.00</v>
      </c>
      <c r="BO255" s="44" t="str">
        <f t="shared" si="103"/>
        <v>461.00</v>
      </c>
      <c r="BP255" s="44" t="str">
        <f t="shared" si="104"/>
        <v>2 710.00</v>
      </c>
      <c r="BQ255" s="44" t="str">
        <f t="shared" si="105"/>
        <v>10 840.00</v>
      </c>
      <c r="BR255" s="44" t="str">
        <f t="shared" si="106"/>
        <v>14 698.00</v>
      </c>
    </row>
    <row r="256" spans="1:70" ht="15" customHeight="1">
      <c r="A256" s="11" t="e">
        <f t="shared" si="113"/>
        <v>#REF!</v>
      </c>
      <c r="B256" s="11">
        <v>6</v>
      </c>
      <c r="C256" s="50">
        <v>5002</v>
      </c>
      <c r="D256" s="5" t="s">
        <v>1757</v>
      </c>
      <c r="E256" s="16" t="s">
        <v>2677</v>
      </c>
      <c r="F256" s="29" t="s">
        <v>2678</v>
      </c>
      <c r="G256" s="29"/>
      <c r="H256" s="62" t="s">
        <v>365</v>
      </c>
      <c r="I256" s="94" t="s">
        <v>366</v>
      </c>
      <c r="J256" s="83" t="str">
        <f t="shared" si="115"/>
        <v>Dr.Pantea Vlad Alin</v>
      </c>
      <c r="K256" s="98"/>
      <c r="L256" s="98"/>
      <c r="M256" s="83"/>
      <c r="N256" s="89"/>
      <c r="O256" s="98" t="s">
        <v>526</v>
      </c>
      <c r="P256" s="98"/>
      <c r="Q256" s="98"/>
      <c r="R256" s="98"/>
      <c r="S256" s="98"/>
      <c r="T256" s="92" t="s">
        <v>1873</v>
      </c>
      <c r="U256" s="92"/>
      <c r="V256" s="92"/>
      <c r="W256" s="92"/>
      <c r="X256" s="87"/>
      <c r="Y256" s="87" t="s">
        <v>1874</v>
      </c>
      <c r="Z256" s="85" t="s">
        <v>455</v>
      </c>
      <c r="AA256" s="85" t="s">
        <v>455</v>
      </c>
      <c r="AB256" s="85" t="s">
        <v>455</v>
      </c>
      <c r="AC256" s="85"/>
      <c r="AD256" s="80" t="str">
        <f t="shared" si="116"/>
        <v>1900901057637</v>
      </c>
      <c r="AE256" s="50"/>
      <c r="AF256" s="83" t="s">
        <v>1203</v>
      </c>
      <c r="AG256" s="135" t="s">
        <v>2585</v>
      </c>
      <c r="AH256" s="198">
        <v>1285</v>
      </c>
      <c r="AI256" s="198">
        <v>1284</v>
      </c>
      <c r="AJ256" s="198">
        <v>1289</v>
      </c>
      <c r="AK256" s="199">
        <f t="shared" si="107"/>
        <v>3858</v>
      </c>
      <c r="AL256" s="175">
        <v>1355</v>
      </c>
      <c r="AM256" s="175">
        <v>1355</v>
      </c>
      <c r="AN256" s="175">
        <v>1355</v>
      </c>
      <c r="AO256" s="176">
        <f t="shared" si="108"/>
        <v>4065</v>
      </c>
      <c r="AP256" s="175">
        <v>1355</v>
      </c>
      <c r="AQ256" s="175">
        <v>1355</v>
      </c>
      <c r="AR256" s="175">
        <v>1355</v>
      </c>
      <c r="AS256" s="176">
        <f t="shared" si="109"/>
        <v>4065</v>
      </c>
      <c r="AT256" s="175">
        <v>1355</v>
      </c>
      <c r="AU256" s="177">
        <v>894</v>
      </c>
      <c r="AV256" s="179">
        <v>461</v>
      </c>
      <c r="AW256" s="178">
        <f t="shared" si="110"/>
        <v>2710</v>
      </c>
      <c r="AX256" s="179">
        <f t="shared" si="111"/>
        <v>10840</v>
      </c>
      <c r="AY256" s="179">
        <f t="shared" si="112"/>
        <v>14698</v>
      </c>
      <c r="BA256" s="44" t="str">
        <f aca="true" t="shared" si="117" ref="BA256:BA296">FIXED(AH256)</f>
        <v>1 285.00</v>
      </c>
      <c r="BB256" s="44" t="str">
        <f aca="true" t="shared" si="118" ref="BB256:BB296">FIXED(AI256)</f>
        <v>1 284.00</v>
      </c>
      <c r="BC256" s="44" t="str">
        <f aca="true" t="shared" si="119" ref="BC256:BC296">FIXED(AJ256)</f>
        <v>1 289.00</v>
      </c>
      <c r="BD256" s="44" t="str">
        <f aca="true" t="shared" si="120" ref="BD256:BD296">FIXED(AK256)</f>
        <v>3 858.00</v>
      </c>
      <c r="BE256" s="44" t="str">
        <f aca="true" t="shared" si="121" ref="BE256:BE296">FIXED(AL256)</f>
        <v>1 355.00</v>
      </c>
      <c r="BF256" s="44" t="str">
        <f aca="true" t="shared" si="122" ref="BF256:BF296">FIXED(AM256)</f>
        <v>1 355.00</v>
      </c>
      <c r="BG256" s="44" t="str">
        <f aca="true" t="shared" si="123" ref="BG256:BG296">FIXED(AN256)</f>
        <v>1 355.00</v>
      </c>
      <c r="BH256" s="44" t="str">
        <f aca="true" t="shared" si="124" ref="BH256:BH296">FIXED(AO256)</f>
        <v>4 065.00</v>
      </c>
      <c r="BI256" s="44" t="str">
        <f aca="true" t="shared" si="125" ref="BI256:BI296">FIXED(AP256)</f>
        <v>1 355.00</v>
      </c>
      <c r="BJ256" s="44" t="str">
        <f aca="true" t="shared" si="126" ref="BJ256:BJ296">FIXED(AQ256)</f>
        <v>1 355.00</v>
      </c>
      <c r="BK256" s="44" t="str">
        <f aca="true" t="shared" si="127" ref="BK256:BK296">FIXED(AR256)</f>
        <v>1 355.00</v>
      </c>
      <c r="BL256" s="44" t="str">
        <f aca="true" t="shared" si="128" ref="BL256:BL296">FIXED(AS256)</f>
        <v>4 065.00</v>
      </c>
      <c r="BM256" s="44" t="str">
        <f aca="true" t="shared" si="129" ref="BM256:BM296">FIXED(AT256)</f>
        <v>1 355.00</v>
      </c>
      <c r="BN256" s="44" t="str">
        <f aca="true" t="shared" si="130" ref="BN256:BN296">FIXED(AU256)</f>
        <v>894.00</v>
      </c>
      <c r="BO256" s="44" t="str">
        <f aca="true" t="shared" si="131" ref="BO256:BO296">FIXED(AV256)</f>
        <v>461.00</v>
      </c>
      <c r="BP256" s="44" t="str">
        <f aca="true" t="shared" si="132" ref="BP256:BP296">FIXED(AW256)</f>
        <v>2 710.00</v>
      </c>
      <c r="BQ256" s="44" t="str">
        <f aca="true" t="shared" si="133" ref="BQ256:BQ296">FIXED(AX256)</f>
        <v>10 840.00</v>
      </c>
      <c r="BR256" s="44" t="str">
        <f aca="true" t="shared" si="134" ref="BR256:BR296">FIXED(AY256)</f>
        <v>14 698.00</v>
      </c>
    </row>
    <row r="257" spans="1:70" ht="15" customHeight="1">
      <c r="A257" s="11" t="e">
        <f t="shared" si="113"/>
        <v>#REF!</v>
      </c>
      <c r="B257" s="11">
        <v>6</v>
      </c>
      <c r="C257" s="50">
        <v>5003</v>
      </c>
      <c r="D257" s="5" t="s">
        <v>1758</v>
      </c>
      <c r="E257" s="16" t="s">
        <v>2679</v>
      </c>
      <c r="F257" s="29" t="s">
        <v>2680</v>
      </c>
      <c r="G257" s="29"/>
      <c r="H257" s="62" t="s">
        <v>2578</v>
      </c>
      <c r="I257" s="94" t="s">
        <v>367</v>
      </c>
      <c r="J257" s="83" t="str">
        <f t="shared" si="115"/>
        <v>Dr.Costrăş Carmen</v>
      </c>
      <c r="K257" s="98"/>
      <c r="L257" s="98"/>
      <c r="M257" s="83"/>
      <c r="N257" s="89"/>
      <c r="O257" s="98" t="s">
        <v>526</v>
      </c>
      <c r="P257" s="98"/>
      <c r="Q257" s="98"/>
      <c r="R257" s="98"/>
      <c r="S257" s="98"/>
      <c r="T257" s="92" t="s">
        <v>1875</v>
      </c>
      <c r="U257" s="92"/>
      <c r="V257" s="92"/>
      <c r="W257" s="92"/>
      <c r="X257" s="87"/>
      <c r="Y257" s="87" t="s">
        <v>1876</v>
      </c>
      <c r="Z257" s="85" t="s">
        <v>455</v>
      </c>
      <c r="AA257" s="85" t="s">
        <v>455</v>
      </c>
      <c r="AB257" s="85" t="s">
        <v>455</v>
      </c>
      <c r="AC257" s="85"/>
      <c r="AD257" s="80" t="str">
        <f t="shared" si="116"/>
        <v>2700519054668</v>
      </c>
      <c r="AE257" s="50"/>
      <c r="AF257" s="83" t="s">
        <v>1204</v>
      </c>
      <c r="AG257" s="135" t="s">
        <v>2585</v>
      </c>
      <c r="AH257" s="198">
        <v>1264</v>
      </c>
      <c r="AI257" s="198">
        <v>1297.4</v>
      </c>
      <c r="AJ257" s="198">
        <v>1296.6</v>
      </c>
      <c r="AK257" s="199">
        <f t="shared" si="107"/>
        <v>3858</v>
      </c>
      <c r="AL257" s="175">
        <v>1355</v>
      </c>
      <c r="AM257" s="175">
        <v>1355</v>
      </c>
      <c r="AN257" s="175">
        <v>1355</v>
      </c>
      <c r="AO257" s="176">
        <f t="shared" si="108"/>
        <v>4065</v>
      </c>
      <c r="AP257" s="175">
        <v>1355</v>
      </c>
      <c r="AQ257" s="175">
        <v>1355</v>
      </c>
      <c r="AR257" s="175">
        <v>1355</v>
      </c>
      <c r="AS257" s="176">
        <f t="shared" si="109"/>
        <v>4065</v>
      </c>
      <c r="AT257" s="175">
        <v>1355</v>
      </c>
      <c r="AU257" s="177">
        <v>894</v>
      </c>
      <c r="AV257" s="179">
        <v>461</v>
      </c>
      <c r="AW257" s="178">
        <f t="shared" si="110"/>
        <v>2710</v>
      </c>
      <c r="AX257" s="179">
        <f t="shared" si="111"/>
        <v>10840</v>
      </c>
      <c r="AY257" s="179">
        <f t="shared" si="112"/>
        <v>14698</v>
      </c>
      <c r="BA257" s="44" t="str">
        <f t="shared" si="117"/>
        <v>1 264.00</v>
      </c>
      <c r="BB257" s="44" t="str">
        <f t="shared" si="118"/>
        <v>1 297.40</v>
      </c>
      <c r="BC257" s="44" t="str">
        <f t="shared" si="119"/>
        <v>1 296.60</v>
      </c>
      <c r="BD257" s="44" t="str">
        <f t="shared" si="120"/>
        <v>3 858.00</v>
      </c>
      <c r="BE257" s="44" t="str">
        <f t="shared" si="121"/>
        <v>1 355.00</v>
      </c>
      <c r="BF257" s="44" t="str">
        <f t="shared" si="122"/>
        <v>1 355.00</v>
      </c>
      <c r="BG257" s="44" t="str">
        <f t="shared" si="123"/>
        <v>1 355.00</v>
      </c>
      <c r="BH257" s="44" t="str">
        <f t="shared" si="124"/>
        <v>4 065.00</v>
      </c>
      <c r="BI257" s="44" t="str">
        <f t="shared" si="125"/>
        <v>1 355.00</v>
      </c>
      <c r="BJ257" s="44" t="str">
        <f t="shared" si="126"/>
        <v>1 355.00</v>
      </c>
      <c r="BK257" s="44" t="str">
        <f t="shared" si="127"/>
        <v>1 355.00</v>
      </c>
      <c r="BL257" s="44" t="str">
        <f t="shared" si="128"/>
        <v>4 065.00</v>
      </c>
      <c r="BM257" s="44" t="str">
        <f t="shared" si="129"/>
        <v>1 355.00</v>
      </c>
      <c r="BN257" s="44" t="str">
        <f t="shared" si="130"/>
        <v>894.00</v>
      </c>
      <c r="BO257" s="44" t="str">
        <f t="shared" si="131"/>
        <v>461.00</v>
      </c>
      <c r="BP257" s="44" t="str">
        <f t="shared" si="132"/>
        <v>2 710.00</v>
      </c>
      <c r="BQ257" s="44" t="str">
        <f t="shared" si="133"/>
        <v>10 840.00</v>
      </c>
      <c r="BR257" s="44" t="str">
        <f t="shared" si="134"/>
        <v>14 698.00</v>
      </c>
    </row>
    <row r="258" spans="1:70" ht="15" customHeight="1">
      <c r="A258" s="11" t="e">
        <f t="shared" si="113"/>
        <v>#REF!</v>
      </c>
      <c r="B258" s="11">
        <v>6</v>
      </c>
      <c r="C258" s="50">
        <v>5004</v>
      </c>
      <c r="D258" s="5" t="s">
        <v>1759</v>
      </c>
      <c r="E258" s="16" t="s">
        <v>2681</v>
      </c>
      <c r="F258" s="29" t="s">
        <v>2682</v>
      </c>
      <c r="G258" s="29"/>
      <c r="H258" s="62" t="s">
        <v>368</v>
      </c>
      <c r="I258" s="94" t="s">
        <v>369</v>
      </c>
      <c r="J258" s="83" t="str">
        <f t="shared" si="115"/>
        <v>Dr.Ciapsa Crina</v>
      </c>
      <c r="K258" s="98"/>
      <c r="L258" s="98"/>
      <c r="M258" s="83"/>
      <c r="N258" s="89"/>
      <c r="O258" s="98" t="s">
        <v>526</v>
      </c>
      <c r="P258" s="98"/>
      <c r="Q258" s="98"/>
      <c r="R258" s="98"/>
      <c r="S258" s="98"/>
      <c r="T258" s="92" t="s">
        <v>1877</v>
      </c>
      <c r="U258" s="92"/>
      <c r="V258" s="92"/>
      <c r="W258" s="92"/>
      <c r="X258" s="87"/>
      <c r="Y258" s="87" t="s">
        <v>1878</v>
      </c>
      <c r="Z258" s="85" t="s">
        <v>455</v>
      </c>
      <c r="AA258" s="85" t="s">
        <v>455</v>
      </c>
      <c r="AB258" s="85" t="s">
        <v>455</v>
      </c>
      <c r="AC258" s="85"/>
      <c r="AD258" s="80" t="str">
        <f t="shared" si="116"/>
        <v>2880202055092</v>
      </c>
      <c r="AE258" s="50"/>
      <c r="AF258" s="83" t="s">
        <v>1205</v>
      </c>
      <c r="AG258" s="135" t="s">
        <v>2585</v>
      </c>
      <c r="AH258" s="198">
        <v>1184</v>
      </c>
      <c r="AI258" s="198">
        <v>1352</v>
      </c>
      <c r="AJ258" s="198">
        <v>1322</v>
      </c>
      <c r="AK258" s="199">
        <f t="shared" si="107"/>
        <v>3858</v>
      </c>
      <c r="AL258" s="175">
        <v>1355</v>
      </c>
      <c r="AM258" s="175">
        <v>1355</v>
      </c>
      <c r="AN258" s="175">
        <v>1355</v>
      </c>
      <c r="AO258" s="176">
        <f t="shared" si="108"/>
        <v>4065</v>
      </c>
      <c r="AP258" s="175">
        <v>1355</v>
      </c>
      <c r="AQ258" s="175">
        <v>1355</v>
      </c>
      <c r="AR258" s="175">
        <v>1355</v>
      </c>
      <c r="AS258" s="176">
        <f t="shared" si="109"/>
        <v>4065</v>
      </c>
      <c r="AT258" s="175">
        <v>1355</v>
      </c>
      <c r="AU258" s="177">
        <v>894</v>
      </c>
      <c r="AV258" s="179">
        <v>461</v>
      </c>
      <c r="AW258" s="178">
        <f t="shared" si="110"/>
        <v>2710</v>
      </c>
      <c r="AX258" s="179">
        <f t="shared" si="111"/>
        <v>10840</v>
      </c>
      <c r="AY258" s="179">
        <f t="shared" si="112"/>
        <v>14698</v>
      </c>
      <c r="BA258" s="44" t="str">
        <f t="shared" si="117"/>
        <v>1 184.00</v>
      </c>
      <c r="BB258" s="44" t="str">
        <f t="shared" si="118"/>
        <v>1 352.00</v>
      </c>
      <c r="BC258" s="44" t="str">
        <f t="shared" si="119"/>
        <v>1 322.00</v>
      </c>
      <c r="BD258" s="44" t="str">
        <f t="shared" si="120"/>
        <v>3 858.00</v>
      </c>
      <c r="BE258" s="44" t="str">
        <f t="shared" si="121"/>
        <v>1 355.00</v>
      </c>
      <c r="BF258" s="44" t="str">
        <f t="shared" si="122"/>
        <v>1 355.00</v>
      </c>
      <c r="BG258" s="44" t="str">
        <f t="shared" si="123"/>
        <v>1 355.00</v>
      </c>
      <c r="BH258" s="44" t="str">
        <f t="shared" si="124"/>
        <v>4 065.00</v>
      </c>
      <c r="BI258" s="44" t="str">
        <f t="shared" si="125"/>
        <v>1 355.00</v>
      </c>
      <c r="BJ258" s="44" t="str">
        <f t="shared" si="126"/>
        <v>1 355.00</v>
      </c>
      <c r="BK258" s="44" t="str">
        <f t="shared" si="127"/>
        <v>1 355.00</v>
      </c>
      <c r="BL258" s="44" t="str">
        <f t="shared" si="128"/>
        <v>4 065.00</v>
      </c>
      <c r="BM258" s="44" t="str">
        <f t="shared" si="129"/>
        <v>1 355.00</v>
      </c>
      <c r="BN258" s="44" t="str">
        <f t="shared" si="130"/>
        <v>894.00</v>
      </c>
      <c r="BO258" s="44" t="str">
        <f t="shared" si="131"/>
        <v>461.00</v>
      </c>
      <c r="BP258" s="44" t="str">
        <f t="shared" si="132"/>
        <v>2 710.00</v>
      </c>
      <c r="BQ258" s="44" t="str">
        <f t="shared" si="133"/>
        <v>10 840.00</v>
      </c>
      <c r="BR258" s="44" t="str">
        <f t="shared" si="134"/>
        <v>14 698.00</v>
      </c>
    </row>
    <row r="259" spans="1:70" ht="15" customHeight="1">
      <c r="A259" s="11" t="e">
        <f t="shared" si="113"/>
        <v>#REF!</v>
      </c>
      <c r="B259" s="11">
        <v>7</v>
      </c>
      <c r="C259" s="50">
        <v>5005</v>
      </c>
      <c r="D259" s="5" t="s">
        <v>1760</v>
      </c>
      <c r="E259" s="16" t="s">
        <v>2683</v>
      </c>
      <c r="F259" s="29" t="s">
        <v>2054</v>
      </c>
      <c r="G259" s="29"/>
      <c r="H259" s="62" t="s">
        <v>370</v>
      </c>
      <c r="I259" s="94" t="s">
        <v>371</v>
      </c>
      <c r="J259" s="83" t="str">
        <f t="shared" si="115"/>
        <v>Dr.Petrila Simona</v>
      </c>
      <c r="K259" s="98"/>
      <c r="L259" s="98"/>
      <c r="M259" s="83"/>
      <c r="N259" s="89"/>
      <c r="O259" s="98" t="s">
        <v>526</v>
      </c>
      <c r="P259" s="98"/>
      <c r="Q259" s="98"/>
      <c r="R259" s="98"/>
      <c r="S259" s="98"/>
      <c r="T259" s="92" t="s">
        <v>1879</v>
      </c>
      <c r="U259" s="92" t="s">
        <v>1864</v>
      </c>
      <c r="V259" s="92"/>
      <c r="W259" s="92"/>
      <c r="X259" s="87"/>
      <c r="Y259" s="87" t="s">
        <v>1880</v>
      </c>
      <c r="Z259" s="85" t="s">
        <v>455</v>
      </c>
      <c r="AA259" s="85" t="s">
        <v>455</v>
      </c>
      <c r="AB259" s="85" t="s">
        <v>455</v>
      </c>
      <c r="AC259" s="85"/>
      <c r="AD259" s="80" t="str">
        <f t="shared" si="116"/>
        <v>2831109055081</v>
      </c>
      <c r="AE259" s="50"/>
      <c r="AF259" s="83" t="s">
        <v>1206</v>
      </c>
      <c r="AG259" s="135" t="s">
        <v>2585</v>
      </c>
      <c r="AH259" s="198">
        <v>1326</v>
      </c>
      <c r="AI259" s="198">
        <v>1278</v>
      </c>
      <c r="AJ259" s="198">
        <v>1254</v>
      </c>
      <c r="AK259" s="199">
        <f t="shared" si="107"/>
        <v>3858</v>
      </c>
      <c r="AL259" s="175">
        <v>1355</v>
      </c>
      <c r="AM259" s="175">
        <v>1355</v>
      </c>
      <c r="AN259" s="175">
        <v>1355</v>
      </c>
      <c r="AO259" s="176">
        <f t="shared" si="108"/>
        <v>4065</v>
      </c>
      <c r="AP259" s="175">
        <v>1355</v>
      </c>
      <c r="AQ259" s="175">
        <v>1355</v>
      </c>
      <c r="AR259" s="175">
        <v>1355</v>
      </c>
      <c r="AS259" s="176">
        <f t="shared" si="109"/>
        <v>4065</v>
      </c>
      <c r="AT259" s="175">
        <v>1355</v>
      </c>
      <c r="AU259" s="177">
        <v>894</v>
      </c>
      <c r="AV259" s="179">
        <v>461</v>
      </c>
      <c r="AW259" s="178">
        <f t="shared" si="110"/>
        <v>2710</v>
      </c>
      <c r="AX259" s="179">
        <f t="shared" si="111"/>
        <v>10840</v>
      </c>
      <c r="AY259" s="179">
        <f t="shared" si="112"/>
        <v>14698</v>
      </c>
      <c r="BA259" s="44" t="str">
        <f t="shared" si="117"/>
        <v>1 326.00</v>
      </c>
      <c r="BB259" s="44" t="str">
        <f t="shared" si="118"/>
        <v>1 278.00</v>
      </c>
      <c r="BC259" s="44" t="str">
        <f t="shared" si="119"/>
        <v>1 254.00</v>
      </c>
      <c r="BD259" s="44" t="str">
        <f t="shared" si="120"/>
        <v>3 858.00</v>
      </c>
      <c r="BE259" s="44" t="str">
        <f t="shared" si="121"/>
        <v>1 355.00</v>
      </c>
      <c r="BF259" s="44" t="str">
        <f t="shared" si="122"/>
        <v>1 355.00</v>
      </c>
      <c r="BG259" s="44" t="str">
        <f t="shared" si="123"/>
        <v>1 355.00</v>
      </c>
      <c r="BH259" s="44" t="str">
        <f t="shared" si="124"/>
        <v>4 065.00</v>
      </c>
      <c r="BI259" s="44" t="str">
        <f t="shared" si="125"/>
        <v>1 355.00</v>
      </c>
      <c r="BJ259" s="44" t="str">
        <f t="shared" si="126"/>
        <v>1 355.00</v>
      </c>
      <c r="BK259" s="44" t="str">
        <f t="shared" si="127"/>
        <v>1 355.00</v>
      </c>
      <c r="BL259" s="44" t="str">
        <f t="shared" si="128"/>
        <v>4 065.00</v>
      </c>
      <c r="BM259" s="44" t="str">
        <f t="shared" si="129"/>
        <v>1 355.00</v>
      </c>
      <c r="BN259" s="44" t="str">
        <f t="shared" si="130"/>
        <v>894.00</v>
      </c>
      <c r="BO259" s="44" t="str">
        <f t="shared" si="131"/>
        <v>461.00</v>
      </c>
      <c r="BP259" s="44" t="str">
        <f t="shared" si="132"/>
        <v>2 710.00</v>
      </c>
      <c r="BQ259" s="44" t="str">
        <f t="shared" si="133"/>
        <v>10 840.00</v>
      </c>
      <c r="BR259" s="44" t="str">
        <f t="shared" si="134"/>
        <v>14 698.00</v>
      </c>
    </row>
    <row r="260" spans="1:70" ht="15" customHeight="1">
      <c r="A260" s="11" t="e">
        <f t="shared" si="113"/>
        <v>#REF!</v>
      </c>
      <c r="B260" s="11">
        <v>6</v>
      </c>
      <c r="C260" s="50">
        <v>5006</v>
      </c>
      <c r="D260" s="5" t="s">
        <v>1761</v>
      </c>
      <c r="E260" s="16" t="s">
        <v>2684</v>
      </c>
      <c r="F260" s="29" t="s">
        <v>2685</v>
      </c>
      <c r="G260" s="29"/>
      <c r="H260" s="62" t="s">
        <v>372</v>
      </c>
      <c r="I260" s="94" t="s">
        <v>373</v>
      </c>
      <c r="J260" s="83" t="str">
        <f t="shared" si="115"/>
        <v>Dr.Samsoni Ella</v>
      </c>
      <c r="K260" s="98" t="s">
        <v>493</v>
      </c>
      <c r="L260" s="98"/>
      <c r="M260" s="83"/>
      <c r="N260" s="89"/>
      <c r="O260" s="98" t="s">
        <v>526</v>
      </c>
      <c r="P260" s="98" t="s">
        <v>526</v>
      </c>
      <c r="Q260" s="98"/>
      <c r="R260" s="98"/>
      <c r="S260" s="98"/>
      <c r="T260" s="92" t="s">
        <v>1881</v>
      </c>
      <c r="U260" s="92" t="s">
        <v>1882</v>
      </c>
      <c r="V260" s="92"/>
      <c r="W260" s="92"/>
      <c r="X260" s="87"/>
      <c r="Y260" s="87" t="s">
        <v>1883</v>
      </c>
      <c r="Z260" s="85" t="s">
        <v>455</v>
      </c>
      <c r="AA260" s="85" t="s">
        <v>455</v>
      </c>
      <c r="AB260" s="85" t="s">
        <v>455</v>
      </c>
      <c r="AC260" s="85"/>
      <c r="AD260" s="80" t="str">
        <f t="shared" si="116"/>
        <v>2781123060028</v>
      </c>
      <c r="AE260" s="50" t="s">
        <v>1207</v>
      </c>
      <c r="AF260" s="83"/>
      <c r="AG260" s="131" t="s">
        <v>2606</v>
      </c>
      <c r="AH260" s="198">
        <v>2144</v>
      </c>
      <c r="AI260" s="198">
        <v>2144</v>
      </c>
      <c r="AJ260" s="198">
        <v>2144</v>
      </c>
      <c r="AK260" s="199">
        <f t="shared" si="107"/>
        <v>6432</v>
      </c>
      <c r="AL260" s="175">
        <v>2259</v>
      </c>
      <c r="AM260" s="175">
        <v>2259</v>
      </c>
      <c r="AN260" s="175">
        <v>2259</v>
      </c>
      <c r="AO260" s="176">
        <f t="shared" si="108"/>
        <v>6777</v>
      </c>
      <c r="AP260" s="175">
        <v>2259</v>
      </c>
      <c r="AQ260" s="175">
        <v>2259</v>
      </c>
      <c r="AR260" s="175">
        <v>2259</v>
      </c>
      <c r="AS260" s="176">
        <f t="shared" si="109"/>
        <v>6777</v>
      </c>
      <c r="AT260" s="175">
        <v>2259</v>
      </c>
      <c r="AU260" s="177">
        <v>1491</v>
      </c>
      <c r="AV260" s="179">
        <v>768</v>
      </c>
      <c r="AW260" s="178">
        <f t="shared" si="110"/>
        <v>4518</v>
      </c>
      <c r="AX260" s="179">
        <f t="shared" si="111"/>
        <v>18072</v>
      </c>
      <c r="AY260" s="179">
        <f t="shared" si="112"/>
        <v>24504</v>
      </c>
      <c r="BA260" s="44" t="str">
        <f t="shared" si="117"/>
        <v>2 144.00</v>
      </c>
      <c r="BB260" s="44" t="str">
        <f t="shared" si="118"/>
        <v>2 144.00</v>
      </c>
      <c r="BC260" s="44" t="str">
        <f t="shared" si="119"/>
        <v>2 144.00</v>
      </c>
      <c r="BD260" s="44" t="str">
        <f t="shared" si="120"/>
        <v>6 432.00</v>
      </c>
      <c r="BE260" s="44" t="str">
        <f t="shared" si="121"/>
        <v>2 259.00</v>
      </c>
      <c r="BF260" s="44" t="str">
        <f t="shared" si="122"/>
        <v>2 259.00</v>
      </c>
      <c r="BG260" s="44" t="str">
        <f t="shared" si="123"/>
        <v>2 259.00</v>
      </c>
      <c r="BH260" s="44" t="str">
        <f t="shared" si="124"/>
        <v>6 777.00</v>
      </c>
      <c r="BI260" s="44" t="str">
        <f t="shared" si="125"/>
        <v>2 259.00</v>
      </c>
      <c r="BJ260" s="44" t="str">
        <f t="shared" si="126"/>
        <v>2 259.00</v>
      </c>
      <c r="BK260" s="44" t="str">
        <f t="shared" si="127"/>
        <v>2 259.00</v>
      </c>
      <c r="BL260" s="44" t="str">
        <f t="shared" si="128"/>
        <v>6 777.00</v>
      </c>
      <c r="BM260" s="44" t="str">
        <f t="shared" si="129"/>
        <v>2 259.00</v>
      </c>
      <c r="BN260" s="44" t="str">
        <f t="shared" si="130"/>
        <v>1 491.00</v>
      </c>
      <c r="BO260" s="44" t="str">
        <f t="shared" si="131"/>
        <v>768.00</v>
      </c>
      <c r="BP260" s="44" t="str">
        <f t="shared" si="132"/>
        <v>4 518.00</v>
      </c>
      <c r="BQ260" s="44" t="str">
        <f t="shared" si="133"/>
        <v>18 072.00</v>
      </c>
      <c r="BR260" s="44" t="str">
        <f t="shared" si="134"/>
        <v>24 504.00</v>
      </c>
    </row>
    <row r="261" spans="1:70" ht="15" customHeight="1">
      <c r="A261" s="11" t="e">
        <f t="shared" si="113"/>
        <v>#REF!</v>
      </c>
      <c r="B261" s="11">
        <v>6</v>
      </c>
      <c r="C261" s="50">
        <v>5007</v>
      </c>
      <c r="D261" s="5" t="s">
        <v>1762</v>
      </c>
      <c r="E261" s="16" t="s">
        <v>2686</v>
      </c>
      <c r="F261" s="29" t="s">
        <v>2687</v>
      </c>
      <c r="G261" s="29"/>
      <c r="H261" s="62" t="s">
        <v>374</v>
      </c>
      <c r="I261" s="94" t="s">
        <v>375</v>
      </c>
      <c r="J261" s="83" t="str">
        <f t="shared" si="115"/>
        <v>Dr.Sabau Camelia Iulia</v>
      </c>
      <c r="K261" s="98"/>
      <c r="L261" s="98"/>
      <c r="M261" s="83"/>
      <c r="N261" s="89"/>
      <c r="O261" s="98" t="s">
        <v>526</v>
      </c>
      <c r="P261" s="98"/>
      <c r="Q261" s="98"/>
      <c r="R261" s="98"/>
      <c r="S261" s="98"/>
      <c r="T261" s="92" t="s">
        <v>1884</v>
      </c>
      <c r="U261" s="92"/>
      <c r="V261" s="92"/>
      <c r="W261" s="92"/>
      <c r="X261" s="87"/>
      <c r="Y261" s="87" t="s">
        <v>1885</v>
      </c>
      <c r="Z261" s="85" t="s">
        <v>455</v>
      </c>
      <c r="AA261" s="85" t="s">
        <v>455</v>
      </c>
      <c r="AB261" s="85" t="s">
        <v>455</v>
      </c>
      <c r="AC261" s="85"/>
      <c r="AD261" s="80" t="str">
        <f t="shared" si="116"/>
        <v>2700712057071</v>
      </c>
      <c r="AE261" s="50"/>
      <c r="AF261" s="83" t="s">
        <v>1208</v>
      </c>
      <c r="AG261" s="135" t="s">
        <v>1209</v>
      </c>
      <c r="AH261" s="198">
        <v>1046</v>
      </c>
      <c r="AI261" s="198">
        <v>1114</v>
      </c>
      <c r="AJ261" s="198">
        <v>1056</v>
      </c>
      <c r="AK261" s="199">
        <f t="shared" si="107"/>
        <v>3216</v>
      </c>
      <c r="AL261" s="175">
        <v>1130</v>
      </c>
      <c r="AM261" s="175">
        <v>1130</v>
      </c>
      <c r="AN261" s="175">
        <v>1130</v>
      </c>
      <c r="AO261" s="176">
        <f t="shared" si="108"/>
        <v>3390</v>
      </c>
      <c r="AP261" s="175">
        <v>1130</v>
      </c>
      <c r="AQ261" s="175">
        <v>1130</v>
      </c>
      <c r="AR261" s="175">
        <v>1130</v>
      </c>
      <c r="AS261" s="176">
        <f t="shared" si="109"/>
        <v>3390</v>
      </c>
      <c r="AT261" s="175">
        <v>1130</v>
      </c>
      <c r="AU261" s="177">
        <v>745</v>
      </c>
      <c r="AV261" s="179">
        <v>384</v>
      </c>
      <c r="AW261" s="178">
        <f t="shared" si="110"/>
        <v>2259</v>
      </c>
      <c r="AX261" s="179">
        <f t="shared" si="111"/>
        <v>9039</v>
      </c>
      <c r="AY261" s="179">
        <f t="shared" si="112"/>
        <v>12255</v>
      </c>
      <c r="BA261" s="44" t="str">
        <f t="shared" si="117"/>
        <v>1 046.00</v>
      </c>
      <c r="BB261" s="44" t="str">
        <f t="shared" si="118"/>
        <v>1 114.00</v>
      </c>
      <c r="BC261" s="44" t="str">
        <f t="shared" si="119"/>
        <v>1 056.00</v>
      </c>
      <c r="BD261" s="44" t="str">
        <f t="shared" si="120"/>
        <v>3 216.00</v>
      </c>
      <c r="BE261" s="44" t="str">
        <f t="shared" si="121"/>
        <v>1 130.00</v>
      </c>
      <c r="BF261" s="44" t="str">
        <f t="shared" si="122"/>
        <v>1 130.00</v>
      </c>
      <c r="BG261" s="44" t="str">
        <f t="shared" si="123"/>
        <v>1 130.00</v>
      </c>
      <c r="BH261" s="44" t="str">
        <f t="shared" si="124"/>
        <v>3 390.00</v>
      </c>
      <c r="BI261" s="44" t="str">
        <f t="shared" si="125"/>
        <v>1 130.00</v>
      </c>
      <c r="BJ261" s="44" t="str">
        <f t="shared" si="126"/>
        <v>1 130.00</v>
      </c>
      <c r="BK261" s="44" t="str">
        <f t="shared" si="127"/>
        <v>1 130.00</v>
      </c>
      <c r="BL261" s="44" t="str">
        <f t="shared" si="128"/>
        <v>3 390.00</v>
      </c>
      <c r="BM261" s="44" t="str">
        <f t="shared" si="129"/>
        <v>1 130.00</v>
      </c>
      <c r="BN261" s="44" t="str">
        <f t="shared" si="130"/>
        <v>745.00</v>
      </c>
      <c r="BO261" s="44" t="str">
        <f t="shared" si="131"/>
        <v>384.00</v>
      </c>
      <c r="BP261" s="44" t="str">
        <f t="shared" si="132"/>
        <v>2 259.00</v>
      </c>
      <c r="BQ261" s="44" t="str">
        <f t="shared" si="133"/>
        <v>9 039.00</v>
      </c>
      <c r="BR261" s="44" t="str">
        <f t="shared" si="134"/>
        <v>12 255.00</v>
      </c>
    </row>
    <row r="262" spans="1:70" ht="15" customHeight="1">
      <c r="A262" s="11" t="e">
        <f t="shared" si="113"/>
        <v>#REF!</v>
      </c>
      <c r="B262" s="11">
        <v>6</v>
      </c>
      <c r="C262" s="50">
        <v>5008</v>
      </c>
      <c r="D262" s="5" t="s">
        <v>1763</v>
      </c>
      <c r="E262" s="16" t="s">
        <v>2688</v>
      </c>
      <c r="F262" s="29" t="s">
        <v>2689</v>
      </c>
      <c r="G262" s="29"/>
      <c r="H262" s="62" t="s">
        <v>376</v>
      </c>
      <c r="I262" s="94" t="s">
        <v>377</v>
      </c>
      <c r="J262" s="83" t="str">
        <f t="shared" si="115"/>
        <v>Dr.Nechita Roxana</v>
      </c>
      <c r="K262" s="98"/>
      <c r="L262" s="98"/>
      <c r="M262" s="83"/>
      <c r="N262" s="89"/>
      <c r="O262" s="98" t="s">
        <v>526</v>
      </c>
      <c r="P262" s="98"/>
      <c r="Q262" s="98"/>
      <c r="R262" s="98"/>
      <c r="S262" s="98"/>
      <c r="T262" s="92" t="s">
        <v>1886</v>
      </c>
      <c r="U262" s="92"/>
      <c r="V262" s="92"/>
      <c r="W262" s="92"/>
      <c r="X262" s="87"/>
      <c r="Y262" s="87" t="s">
        <v>1887</v>
      </c>
      <c r="Z262" s="85" t="s">
        <v>455</v>
      </c>
      <c r="AA262" s="85" t="s">
        <v>455</v>
      </c>
      <c r="AB262" s="85" t="s">
        <v>455</v>
      </c>
      <c r="AC262" s="85"/>
      <c r="AD262" s="80" t="str">
        <f t="shared" si="116"/>
        <v>2890826055061</v>
      </c>
      <c r="AE262" s="50"/>
      <c r="AF262" s="83" t="s">
        <v>1210</v>
      </c>
      <c r="AG262" s="135" t="s">
        <v>2585</v>
      </c>
      <c r="AH262" s="198">
        <v>1002</v>
      </c>
      <c r="AI262" s="198">
        <v>1054</v>
      </c>
      <c r="AJ262" s="198">
        <v>1160</v>
      </c>
      <c r="AK262" s="199">
        <f t="shared" si="107"/>
        <v>3216</v>
      </c>
      <c r="AL262" s="175">
        <v>1130</v>
      </c>
      <c r="AM262" s="175">
        <v>1130</v>
      </c>
      <c r="AN262" s="175">
        <v>1130</v>
      </c>
      <c r="AO262" s="176">
        <f t="shared" si="108"/>
        <v>3390</v>
      </c>
      <c r="AP262" s="175">
        <v>1130</v>
      </c>
      <c r="AQ262" s="175">
        <v>1130</v>
      </c>
      <c r="AR262" s="175">
        <v>1130</v>
      </c>
      <c r="AS262" s="176">
        <f t="shared" si="109"/>
        <v>3390</v>
      </c>
      <c r="AT262" s="175">
        <v>1130</v>
      </c>
      <c r="AU262" s="177">
        <v>745</v>
      </c>
      <c r="AV262" s="179">
        <v>384</v>
      </c>
      <c r="AW262" s="178">
        <f t="shared" si="110"/>
        <v>2259</v>
      </c>
      <c r="AX262" s="179">
        <f t="shared" si="111"/>
        <v>9039</v>
      </c>
      <c r="AY262" s="179">
        <f t="shared" si="112"/>
        <v>12255</v>
      </c>
      <c r="BA262" s="44" t="str">
        <f t="shared" si="117"/>
        <v>1 002.00</v>
      </c>
      <c r="BB262" s="44" t="str">
        <f t="shared" si="118"/>
        <v>1 054.00</v>
      </c>
      <c r="BC262" s="44" t="str">
        <f t="shared" si="119"/>
        <v>1 160.00</v>
      </c>
      <c r="BD262" s="44" t="str">
        <f t="shared" si="120"/>
        <v>3 216.00</v>
      </c>
      <c r="BE262" s="44" t="str">
        <f t="shared" si="121"/>
        <v>1 130.00</v>
      </c>
      <c r="BF262" s="44" t="str">
        <f t="shared" si="122"/>
        <v>1 130.00</v>
      </c>
      <c r="BG262" s="44" t="str">
        <f t="shared" si="123"/>
        <v>1 130.00</v>
      </c>
      <c r="BH262" s="44" t="str">
        <f t="shared" si="124"/>
        <v>3 390.00</v>
      </c>
      <c r="BI262" s="44" t="str">
        <f t="shared" si="125"/>
        <v>1 130.00</v>
      </c>
      <c r="BJ262" s="44" t="str">
        <f t="shared" si="126"/>
        <v>1 130.00</v>
      </c>
      <c r="BK262" s="44" t="str">
        <f t="shared" si="127"/>
        <v>1 130.00</v>
      </c>
      <c r="BL262" s="44" t="str">
        <f t="shared" si="128"/>
        <v>3 390.00</v>
      </c>
      <c r="BM262" s="44" t="str">
        <f t="shared" si="129"/>
        <v>1 130.00</v>
      </c>
      <c r="BN262" s="44" t="str">
        <f t="shared" si="130"/>
        <v>745.00</v>
      </c>
      <c r="BO262" s="44" t="str">
        <f t="shared" si="131"/>
        <v>384.00</v>
      </c>
      <c r="BP262" s="44" t="str">
        <f t="shared" si="132"/>
        <v>2 259.00</v>
      </c>
      <c r="BQ262" s="44" t="str">
        <f t="shared" si="133"/>
        <v>9 039.00</v>
      </c>
      <c r="BR262" s="44" t="str">
        <f t="shared" si="134"/>
        <v>12 255.00</v>
      </c>
    </row>
    <row r="263" spans="1:70" ht="15" customHeight="1">
      <c r="A263" s="11" t="e">
        <f t="shared" si="113"/>
        <v>#REF!</v>
      </c>
      <c r="B263" s="11">
        <v>6</v>
      </c>
      <c r="C263" s="50">
        <v>5009</v>
      </c>
      <c r="D263" s="5" t="s">
        <v>1764</v>
      </c>
      <c r="E263" s="16" t="s">
        <v>2690</v>
      </c>
      <c r="F263" s="29" t="s">
        <v>2691</v>
      </c>
      <c r="G263" s="29"/>
      <c r="H263" s="62" t="s">
        <v>378</v>
      </c>
      <c r="I263" s="94" t="s">
        <v>379</v>
      </c>
      <c r="J263" s="83" t="str">
        <f t="shared" si="115"/>
        <v>Dr.Lieb Brigitta Ingrid</v>
      </c>
      <c r="K263" s="98"/>
      <c r="L263" s="98"/>
      <c r="M263" s="83"/>
      <c r="N263" s="89"/>
      <c r="O263" s="98" t="s">
        <v>526</v>
      </c>
      <c r="P263" s="98"/>
      <c r="Q263" s="98"/>
      <c r="R263" s="98"/>
      <c r="S263" s="98"/>
      <c r="T263" s="92" t="s">
        <v>1888</v>
      </c>
      <c r="U263" s="92"/>
      <c r="V263" s="92"/>
      <c r="W263" s="92"/>
      <c r="X263" s="87"/>
      <c r="Y263" s="87" t="s">
        <v>1889</v>
      </c>
      <c r="Z263" s="85" t="s">
        <v>455</v>
      </c>
      <c r="AA263" s="85" t="s">
        <v>455</v>
      </c>
      <c r="AB263" s="85" t="s">
        <v>455</v>
      </c>
      <c r="AC263" s="85"/>
      <c r="AD263" s="80" t="str">
        <f t="shared" si="116"/>
        <v>2900815055056</v>
      </c>
      <c r="AE263" s="50"/>
      <c r="AF263" s="83" t="s">
        <v>1211</v>
      </c>
      <c r="AG263" s="135" t="s">
        <v>2585</v>
      </c>
      <c r="AH263" s="198">
        <v>1208</v>
      </c>
      <c r="AI263" s="198">
        <v>1273.6</v>
      </c>
      <c r="AJ263" s="198">
        <v>1376.4</v>
      </c>
      <c r="AK263" s="199">
        <f t="shared" si="107"/>
        <v>3858</v>
      </c>
      <c r="AL263" s="175">
        <v>1355</v>
      </c>
      <c r="AM263" s="175">
        <v>1355</v>
      </c>
      <c r="AN263" s="175">
        <v>1355</v>
      </c>
      <c r="AO263" s="176">
        <f t="shared" si="108"/>
        <v>4065</v>
      </c>
      <c r="AP263" s="175">
        <v>1355</v>
      </c>
      <c r="AQ263" s="175">
        <v>1355</v>
      </c>
      <c r="AR263" s="175">
        <v>1355</v>
      </c>
      <c r="AS263" s="176">
        <f t="shared" si="109"/>
        <v>4065</v>
      </c>
      <c r="AT263" s="175">
        <v>1355</v>
      </c>
      <c r="AU263" s="177">
        <v>894</v>
      </c>
      <c r="AV263" s="179">
        <v>461</v>
      </c>
      <c r="AW263" s="178">
        <f t="shared" si="110"/>
        <v>2710</v>
      </c>
      <c r="AX263" s="179">
        <f t="shared" si="111"/>
        <v>10840</v>
      </c>
      <c r="AY263" s="179">
        <f t="shared" si="112"/>
        <v>14698</v>
      </c>
      <c r="BA263" s="44" t="str">
        <f t="shared" si="117"/>
        <v>1 208.00</v>
      </c>
      <c r="BB263" s="44" t="str">
        <f t="shared" si="118"/>
        <v>1 273.60</v>
      </c>
      <c r="BC263" s="44" t="str">
        <f t="shared" si="119"/>
        <v>1 376.40</v>
      </c>
      <c r="BD263" s="44" t="str">
        <f t="shared" si="120"/>
        <v>3 858.00</v>
      </c>
      <c r="BE263" s="44" t="str">
        <f t="shared" si="121"/>
        <v>1 355.00</v>
      </c>
      <c r="BF263" s="44" t="str">
        <f t="shared" si="122"/>
        <v>1 355.00</v>
      </c>
      <c r="BG263" s="44" t="str">
        <f t="shared" si="123"/>
        <v>1 355.00</v>
      </c>
      <c r="BH263" s="44" t="str">
        <f t="shared" si="124"/>
        <v>4 065.00</v>
      </c>
      <c r="BI263" s="44" t="str">
        <f t="shared" si="125"/>
        <v>1 355.00</v>
      </c>
      <c r="BJ263" s="44" t="str">
        <f t="shared" si="126"/>
        <v>1 355.00</v>
      </c>
      <c r="BK263" s="44" t="str">
        <f t="shared" si="127"/>
        <v>1 355.00</v>
      </c>
      <c r="BL263" s="44" t="str">
        <f t="shared" si="128"/>
        <v>4 065.00</v>
      </c>
      <c r="BM263" s="44" t="str">
        <f t="shared" si="129"/>
        <v>1 355.00</v>
      </c>
      <c r="BN263" s="44" t="str">
        <f t="shared" si="130"/>
        <v>894.00</v>
      </c>
      <c r="BO263" s="44" t="str">
        <f t="shared" si="131"/>
        <v>461.00</v>
      </c>
      <c r="BP263" s="44" t="str">
        <f t="shared" si="132"/>
        <v>2 710.00</v>
      </c>
      <c r="BQ263" s="44" t="str">
        <f t="shared" si="133"/>
        <v>10 840.00</v>
      </c>
      <c r="BR263" s="44" t="str">
        <f t="shared" si="134"/>
        <v>14 698.00</v>
      </c>
    </row>
    <row r="264" spans="1:70" ht="15" customHeight="1">
      <c r="A264" s="11" t="e">
        <f t="shared" si="113"/>
        <v>#REF!</v>
      </c>
      <c r="B264" s="11">
        <v>6</v>
      </c>
      <c r="C264" s="50">
        <v>5010</v>
      </c>
      <c r="D264" s="5" t="s">
        <v>1765</v>
      </c>
      <c r="E264" s="16" t="s">
        <v>2692</v>
      </c>
      <c r="F264" s="29" t="s">
        <v>2693</v>
      </c>
      <c r="G264" s="29"/>
      <c r="H264" s="62" t="s">
        <v>380</v>
      </c>
      <c r="I264" s="94" t="s">
        <v>381</v>
      </c>
      <c r="J264" s="83" t="str">
        <f t="shared" si="115"/>
        <v>Dr.Robotin Anca</v>
      </c>
      <c r="K264" s="98"/>
      <c r="L264" s="98"/>
      <c r="M264" s="83"/>
      <c r="N264" s="89"/>
      <c r="O264" s="98" t="s">
        <v>526</v>
      </c>
      <c r="P264" s="98"/>
      <c r="Q264" s="98"/>
      <c r="R264" s="98"/>
      <c r="S264" s="98"/>
      <c r="T264" s="92" t="s">
        <v>1890</v>
      </c>
      <c r="U264" s="92"/>
      <c r="V264" s="92"/>
      <c r="W264" s="92"/>
      <c r="X264" s="87"/>
      <c r="Y264" s="87" t="s">
        <v>1891</v>
      </c>
      <c r="Z264" s="85" t="s">
        <v>455</v>
      </c>
      <c r="AA264" s="85" t="s">
        <v>455</v>
      </c>
      <c r="AB264" s="85" t="s">
        <v>455</v>
      </c>
      <c r="AC264" s="85"/>
      <c r="AD264" s="80" t="str">
        <f t="shared" si="116"/>
        <v>2740131054673</v>
      </c>
      <c r="AE264" s="50" t="s">
        <v>1212</v>
      </c>
      <c r="AF264" s="83"/>
      <c r="AG264" s="131" t="s">
        <v>2606</v>
      </c>
      <c r="AH264" s="198">
        <v>1331.6</v>
      </c>
      <c r="AI264" s="198">
        <v>1327</v>
      </c>
      <c r="AJ264" s="198">
        <v>1361.4</v>
      </c>
      <c r="AK264" s="199">
        <f t="shared" si="107"/>
        <v>4020</v>
      </c>
      <c r="AL264" s="175">
        <v>1412</v>
      </c>
      <c r="AM264" s="175">
        <v>1412</v>
      </c>
      <c r="AN264" s="175">
        <v>1412</v>
      </c>
      <c r="AO264" s="176">
        <f t="shared" si="108"/>
        <v>4236</v>
      </c>
      <c r="AP264" s="175">
        <v>1412</v>
      </c>
      <c r="AQ264" s="175">
        <v>1412</v>
      </c>
      <c r="AR264" s="175">
        <v>1412</v>
      </c>
      <c r="AS264" s="176">
        <f t="shared" si="109"/>
        <v>4236</v>
      </c>
      <c r="AT264" s="175">
        <v>1412</v>
      </c>
      <c r="AU264" s="177">
        <v>932</v>
      </c>
      <c r="AV264" s="179">
        <v>480</v>
      </c>
      <c r="AW264" s="178">
        <f t="shared" si="110"/>
        <v>2824</v>
      </c>
      <c r="AX264" s="179">
        <f t="shared" si="111"/>
        <v>11296</v>
      </c>
      <c r="AY264" s="179">
        <f t="shared" si="112"/>
        <v>15316</v>
      </c>
      <c r="BA264" s="44" t="str">
        <f t="shared" si="117"/>
        <v>1 331.60</v>
      </c>
      <c r="BB264" s="44" t="str">
        <f t="shared" si="118"/>
        <v>1 327.00</v>
      </c>
      <c r="BC264" s="44" t="str">
        <f t="shared" si="119"/>
        <v>1 361.40</v>
      </c>
      <c r="BD264" s="44" t="str">
        <f t="shared" si="120"/>
        <v>4 020.00</v>
      </c>
      <c r="BE264" s="44" t="str">
        <f t="shared" si="121"/>
        <v>1 412.00</v>
      </c>
      <c r="BF264" s="44" t="str">
        <f t="shared" si="122"/>
        <v>1 412.00</v>
      </c>
      <c r="BG264" s="44" t="str">
        <f t="shared" si="123"/>
        <v>1 412.00</v>
      </c>
      <c r="BH264" s="44" t="str">
        <f t="shared" si="124"/>
        <v>4 236.00</v>
      </c>
      <c r="BI264" s="44" t="str">
        <f t="shared" si="125"/>
        <v>1 412.00</v>
      </c>
      <c r="BJ264" s="44" t="str">
        <f t="shared" si="126"/>
        <v>1 412.00</v>
      </c>
      <c r="BK264" s="44" t="str">
        <f t="shared" si="127"/>
        <v>1 412.00</v>
      </c>
      <c r="BL264" s="44" t="str">
        <f t="shared" si="128"/>
        <v>4 236.00</v>
      </c>
      <c r="BM264" s="44" t="str">
        <f t="shared" si="129"/>
        <v>1 412.00</v>
      </c>
      <c r="BN264" s="44" t="str">
        <f t="shared" si="130"/>
        <v>932.00</v>
      </c>
      <c r="BO264" s="44" t="str">
        <f t="shared" si="131"/>
        <v>480.00</v>
      </c>
      <c r="BP264" s="44" t="str">
        <f t="shared" si="132"/>
        <v>2 824.00</v>
      </c>
      <c r="BQ264" s="44" t="str">
        <f t="shared" si="133"/>
        <v>11 296.00</v>
      </c>
      <c r="BR264" s="44" t="str">
        <f t="shared" si="134"/>
        <v>15 316.00</v>
      </c>
    </row>
    <row r="265" spans="1:70" ht="15" customHeight="1">
      <c r="A265" s="11" t="e">
        <f t="shared" si="113"/>
        <v>#REF!</v>
      </c>
      <c r="B265" s="11">
        <v>6</v>
      </c>
      <c r="C265" s="50">
        <v>5011</v>
      </c>
      <c r="D265" s="5" t="s">
        <v>1766</v>
      </c>
      <c r="E265" s="16" t="s">
        <v>2694</v>
      </c>
      <c r="F265" s="29" t="s">
        <v>2695</v>
      </c>
      <c r="G265" s="29"/>
      <c r="H265" s="62" t="s">
        <v>382</v>
      </c>
      <c r="I265" s="94" t="s">
        <v>383</v>
      </c>
      <c r="J265" s="83" t="str">
        <f t="shared" si="115"/>
        <v>Dr.Ardelean Ioana</v>
      </c>
      <c r="K265" s="98"/>
      <c r="L265" s="98"/>
      <c r="M265" s="83"/>
      <c r="N265" s="89"/>
      <c r="O265" s="98" t="s">
        <v>526</v>
      </c>
      <c r="P265" s="98"/>
      <c r="Q265" s="98"/>
      <c r="R265" s="98"/>
      <c r="S265" s="98"/>
      <c r="T265" s="92" t="s">
        <v>1892</v>
      </c>
      <c r="U265" s="92"/>
      <c r="V265" s="92"/>
      <c r="W265" s="92"/>
      <c r="X265" s="87"/>
      <c r="Y265" s="87" t="s">
        <v>1893</v>
      </c>
      <c r="Z265" s="85" t="s">
        <v>455</v>
      </c>
      <c r="AA265" s="85" t="s">
        <v>455</v>
      </c>
      <c r="AB265" s="85" t="s">
        <v>455</v>
      </c>
      <c r="AC265" s="85"/>
      <c r="AD265" s="80" t="str">
        <f t="shared" si="116"/>
        <v>2860408055081</v>
      </c>
      <c r="AE265" s="50"/>
      <c r="AF265" s="83" t="s">
        <v>1213</v>
      </c>
      <c r="AG265" s="135" t="s">
        <v>2585</v>
      </c>
      <c r="AH265" s="198">
        <v>1928</v>
      </c>
      <c r="AI265" s="198">
        <v>1969</v>
      </c>
      <c r="AJ265" s="198">
        <v>1893</v>
      </c>
      <c r="AK265" s="199">
        <f t="shared" si="107"/>
        <v>5790</v>
      </c>
      <c r="AL265" s="175">
        <v>2033</v>
      </c>
      <c r="AM265" s="175">
        <v>2033</v>
      </c>
      <c r="AN265" s="175">
        <v>2033</v>
      </c>
      <c r="AO265" s="176">
        <f t="shared" si="108"/>
        <v>6099</v>
      </c>
      <c r="AP265" s="175">
        <v>2033</v>
      </c>
      <c r="AQ265" s="175">
        <v>2033</v>
      </c>
      <c r="AR265" s="175">
        <v>2033</v>
      </c>
      <c r="AS265" s="176">
        <f t="shared" si="109"/>
        <v>6099</v>
      </c>
      <c r="AT265" s="175">
        <v>2033</v>
      </c>
      <c r="AU265" s="177">
        <v>1342</v>
      </c>
      <c r="AV265" s="179">
        <v>691</v>
      </c>
      <c r="AW265" s="178">
        <f t="shared" si="110"/>
        <v>4066</v>
      </c>
      <c r="AX265" s="179">
        <f t="shared" si="111"/>
        <v>16264</v>
      </c>
      <c r="AY265" s="179">
        <f t="shared" si="112"/>
        <v>22054</v>
      </c>
      <c r="BA265" s="44" t="str">
        <f t="shared" si="117"/>
        <v>1 928.00</v>
      </c>
      <c r="BB265" s="44" t="str">
        <f t="shared" si="118"/>
        <v>1 969.00</v>
      </c>
      <c r="BC265" s="44" t="str">
        <f t="shared" si="119"/>
        <v>1 893.00</v>
      </c>
      <c r="BD265" s="44" t="str">
        <f t="shared" si="120"/>
        <v>5 790.00</v>
      </c>
      <c r="BE265" s="44" t="str">
        <f t="shared" si="121"/>
        <v>2 033.00</v>
      </c>
      <c r="BF265" s="44" t="str">
        <f t="shared" si="122"/>
        <v>2 033.00</v>
      </c>
      <c r="BG265" s="44" t="str">
        <f t="shared" si="123"/>
        <v>2 033.00</v>
      </c>
      <c r="BH265" s="44" t="str">
        <f t="shared" si="124"/>
        <v>6 099.00</v>
      </c>
      <c r="BI265" s="44" t="str">
        <f t="shared" si="125"/>
        <v>2 033.00</v>
      </c>
      <c r="BJ265" s="44" t="str">
        <f t="shared" si="126"/>
        <v>2 033.00</v>
      </c>
      <c r="BK265" s="44" t="str">
        <f t="shared" si="127"/>
        <v>2 033.00</v>
      </c>
      <c r="BL265" s="44" t="str">
        <f t="shared" si="128"/>
        <v>6 099.00</v>
      </c>
      <c r="BM265" s="44" t="str">
        <f t="shared" si="129"/>
        <v>2 033.00</v>
      </c>
      <c r="BN265" s="44" t="str">
        <f t="shared" si="130"/>
        <v>1 342.00</v>
      </c>
      <c r="BO265" s="44" t="str">
        <f t="shared" si="131"/>
        <v>691.00</v>
      </c>
      <c r="BP265" s="44" t="str">
        <f t="shared" si="132"/>
        <v>4 066.00</v>
      </c>
      <c r="BQ265" s="44" t="str">
        <f t="shared" si="133"/>
        <v>16 264.00</v>
      </c>
      <c r="BR265" s="44" t="str">
        <f t="shared" si="134"/>
        <v>22 054.00</v>
      </c>
    </row>
    <row r="266" spans="1:70" ht="15" customHeight="1">
      <c r="A266" s="11" t="e">
        <f t="shared" si="113"/>
        <v>#REF!</v>
      </c>
      <c r="B266" s="11">
        <v>6</v>
      </c>
      <c r="C266" s="50">
        <v>5012</v>
      </c>
      <c r="D266" s="5" t="s">
        <v>1767</v>
      </c>
      <c r="E266" s="16" t="s">
        <v>2696</v>
      </c>
      <c r="F266" s="29" t="s">
        <v>2055</v>
      </c>
      <c r="G266" s="29"/>
      <c r="H266" s="62" t="s">
        <v>384</v>
      </c>
      <c r="I266" s="95" t="s">
        <v>385</v>
      </c>
      <c r="J266" s="83" t="str">
        <f t="shared" si="115"/>
        <v>Dr.Popa Teodora Raluca</v>
      </c>
      <c r="K266" s="98"/>
      <c r="L266" s="98"/>
      <c r="M266" s="83"/>
      <c r="N266" s="89"/>
      <c r="O266" s="98" t="s">
        <v>526</v>
      </c>
      <c r="P266" s="98"/>
      <c r="Q266" s="98"/>
      <c r="R266" s="98"/>
      <c r="S266" s="98"/>
      <c r="T266" s="92" t="s">
        <v>1894</v>
      </c>
      <c r="U266" s="92"/>
      <c r="V266" s="92"/>
      <c r="W266" s="92"/>
      <c r="X266" s="87"/>
      <c r="Y266" s="87" t="s">
        <v>1895</v>
      </c>
      <c r="Z266" s="85" t="s">
        <v>455</v>
      </c>
      <c r="AA266" s="85" t="s">
        <v>455</v>
      </c>
      <c r="AB266" s="85" t="s">
        <v>455</v>
      </c>
      <c r="AC266" s="85"/>
      <c r="AD266" s="80" t="str">
        <f t="shared" si="116"/>
        <v>2890731057635</v>
      </c>
      <c r="AE266" s="50"/>
      <c r="AF266" s="83" t="s">
        <v>1214</v>
      </c>
      <c r="AG266" s="135" t="s">
        <v>2585</v>
      </c>
      <c r="AH266" s="198">
        <v>1276</v>
      </c>
      <c r="AI266" s="198">
        <v>1268</v>
      </c>
      <c r="AJ266" s="198">
        <v>1314</v>
      </c>
      <c r="AK266" s="199">
        <f t="shared" si="107"/>
        <v>3858</v>
      </c>
      <c r="AL266" s="175">
        <v>1355</v>
      </c>
      <c r="AM266" s="175">
        <v>1355</v>
      </c>
      <c r="AN266" s="175">
        <v>1355</v>
      </c>
      <c r="AO266" s="176">
        <f t="shared" si="108"/>
        <v>4065</v>
      </c>
      <c r="AP266" s="175">
        <v>1355</v>
      </c>
      <c r="AQ266" s="175">
        <v>1355</v>
      </c>
      <c r="AR266" s="175">
        <v>1355</v>
      </c>
      <c r="AS266" s="176">
        <f t="shared" si="109"/>
        <v>4065</v>
      </c>
      <c r="AT266" s="175">
        <v>1355</v>
      </c>
      <c r="AU266" s="177">
        <v>894</v>
      </c>
      <c r="AV266" s="179">
        <v>461</v>
      </c>
      <c r="AW266" s="178">
        <f t="shared" si="110"/>
        <v>2710</v>
      </c>
      <c r="AX266" s="179">
        <f t="shared" si="111"/>
        <v>10840</v>
      </c>
      <c r="AY266" s="179">
        <f t="shared" si="112"/>
        <v>14698</v>
      </c>
      <c r="BA266" s="44" t="str">
        <f t="shared" si="117"/>
        <v>1 276.00</v>
      </c>
      <c r="BB266" s="44" t="str">
        <f t="shared" si="118"/>
        <v>1 268.00</v>
      </c>
      <c r="BC266" s="44" t="str">
        <f t="shared" si="119"/>
        <v>1 314.00</v>
      </c>
      <c r="BD266" s="44" t="str">
        <f t="shared" si="120"/>
        <v>3 858.00</v>
      </c>
      <c r="BE266" s="44" t="str">
        <f t="shared" si="121"/>
        <v>1 355.00</v>
      </c>
      <c r="BF266" s="44" t="str">
        <f t="shared" si="122"/>
        <v>1 355.00</v>
      </c>
      <c r="BG266" s="44" t="str">
        <f t="shared" si="123"/>
        <v>1 355.00</v>
      </c>
      <c r="BH266" s="44" t="str">
        <f t="shared" si="124"/>
        <v>4 065.00</v>
      </c>
      <c r="BI266" s="44" t="str">
        <f t="shared" si="125"/>
        <v>1 355.00</v>
      </c>
      <c r="BJ266" s="44" t="str">
        <f t="shared" si="126"/>
        <v>1 355.00</v>
      </c>
      <c r="BK266" s="44" t="str">
        <f t="shared" si="127"/>
        <v>1 355.00</v>
      </c>
      <c r="BL266" s="44" t="str">
        <f t="shared" si="128"/>
        <v>4 065.00</v>
      </c>
      <c r="BM266" s="44" t="str">
        <f t="shared" si="129"/>
        <v>1 355.00</v>
      </c>
      <c r="BN266" s="44" t="str">
        <f t="shared" si="130"/>
        <v>894.00</v>
      </c>
      <c r="BO266" s="44" t="str">
        <f t="shared" si="131"/>
        <v>461.00</v>
      </c>
      <c r="BP266" s="44" t="str">
        <f t="shared" si="132"/>
        <v>2 710.00</v>
      </c>
      <c r="BQ266" s="44" t="str">
        <f t="shared" si="133"/>
        <v>10 840.00</v>
      </c>
      <c r="BR266" s="44" t="str">
        <f t="shared" si="134"/>
        <v>14 698.00</v>
      </c>
    </row>
    <row r="267" spans="1:70" ht="15" customHeight="1">
      <c r="A267" s="11" t="e">
        <f t="shared" si="113"/>
        <v>#REF!</v>
      </c>
      <c r="B267" s="11">
        <v>6</v>
      </c>
      <c r="C267" s="50">
        <v>5013</v>
      </c>
      <c r="D267" s="5" t="s">
        <v>1768</v>
      </c>
      <c r="E267" s="16" t="s">
        <v>2697</v>
      </c>
      <c r="F267" s="29" t="s">
        <v>2698</v>
      </c>
      <c r="G267" s="29"/>
      <c r="H267" s="62" t="s">
        <v>386</v>
      </c>
      <c r="I267" s="94" t="s">
        <v>387</v>
      </c>
      <c r="J267" s="83" t="str">
        <f t="shared" si="115"/>
        <v>Dr.Bosca Gabriela </v>
      </c>
      <c r="K267" s="98"/>
      <c r="L267" s="98"/>
      <c r="M267" s="83"/>
      <c r="N267" s="89"/>
      <c r="O267" s="98" t="s">
        <v>526</v>
      </c>
      <c r="P267" s="98"/>
      <c r="Q267" s="98"/>
      <c r="R267" s="98"/>
      <c r="S267" s="98"/>
      <c r="T267" s="92" t="s">
        <v>1896</v>
      </c>
      <c r="U267" s="92"/>
      <c r="V267" s="92"/>
      <c r="W267" s="92"/>
      <c r="X267" s="87"/>
      <c r="Y267" s="87" t="s">
        <v>1897</v>
      </c>
      <c r="Z267" s="85" t="s">
        <v>455</v>
      </c>
      <c r="AA267" s="85" t="s">
        <v>455</v>
      </c>
      <c r="AB267" s="85" t="s">
        <v>455</v>
      </c>
      <c r="AC267" s="85"/>
      <c r="AD267" s="80" t="str">
        <f t="shared" si="116"/>
        <v>2900314054758</v>
      </c>
      <c r="AE267" s="50"/>
      <c r="AF267" s="83" t="s">
        <v>1215</v>
      </c>
      <c r="AG267" s="135" t="s">
        <v>2585</v>
      </c>
      <c r="AH267" s="198">
        <v>1286</v>
      </c>
      <c r="AI267" s="198">
        <v>1287</v>
      </c>
      <c r="AJ267" s="198">
        <v>1285</v>
      </c>
      <c r="AK267" s="199">
        <f t="shared" si="107"/>
        <v>3858</v>
      </c>
      <c r="AL267" s="175">
        <v>1355</v>
      </c>
      <c r="AM267" s="175">
        <v>1355</v>
      </c>
      <c r="AN267" s="175">
        <v>1355</v>
      </c>
      <c r="AO267" s="176">
        <f t="shared" si="108"/>
        <v>4065</v>
      </c>
      <c r="AP267" s="175">
        <v>1355</v>
      </c>
      <c r="AQ267" s="175">
        <v>1355</v>
      </c>
      <c r="AR267" s="175">
        <v>1355</v>
      </c>
      <c r="AS267" s="176">
        <f t="shared" si="109"/>
        <v>4065</v>
      </c>
      <c r="AT267" s="175">
        <v>1355</v>
      </c>
      <c r="AU267" s="177">
        <v>894</v>
      </c>
      <c r="AV267" s="179">
        <v>461</v>
      </c>
      <c r="AW267" s="178">
        <f t="shared" si="110"/>
        <v>2710</v>
      </c>
      <c r="AX267" s="179">
        <f t="shared" si="111"/>
        <v>10840</v>
      </c>
      <c r="AY267" s="179">
        <f t="shared" si="112"/>
        <v>14698</v>
      </c>
      <c r="BA267" s="44" t="str">
        <f t="shared" si="117"/>
        <v>1 286.00</v>
      </c>
      <c r="BB267" s="44" t="str">
        <f t="shared" si="118"/>
        <v>1 287.00</v>
      </c>
      <c r="BC267" s="44" t="str">
        <f t="shared" si="119"/>
        <v>1 285.00</v>
      </c>
      <c r="BD267" s="44" t="str">
        <f t="shared" si="120"/>
        <v>3 858.00</v>
      </c>
      <c r="BE267" s="44" t="str">
        <f t="shared" si="121"/>
        <v>1 355.00</v>
      </c>
      <c r="BF267" s="44" t="str">
        <f t="shared" si="122"/>
        <v>1 355.00</v>
      </c>
      <c r="BG267" s="44" t="str">
        <f t="shared" si="123"/>
        <v>1 355.00</v>
      </c>
      <c r="BH267" s="44" t="str">
        <f t="shared" si="124"/>
        <v>4 065.00</v>
      </c>
      <c r="BI267" s="44" t="str">
        <f t="shared" si="125"/>
        <v>1 355.00</v>
      </c>
      <c r="BJ267" s="44" t="str">
        <f t="shared" si="126"/>
        <v>1 355.00</v>
      </c>
      <c r="BK267" s="44" t="str">
        <f t="shared" si="127"/>
        <v>1 355.00</v>
      </c>
      <c r="BL267" s="44" t="str">
        <f t="shared" si="128"/>
        <v>4 065.00</v>
      </c>
      <c r="BM267" s="44" t="str">
        <f t="shared" si="129"/>
        <v>1 355.00</v>
      </c>
      <c r="BN267" s="44" t="str">
        <f t="shared" si="130"/>
        <v>894.00</v>
      </c>
      <c r="BO267" s="44" t="str">
        <f t="shared" si="131"/>
        <v>461.00</v>
      </c>
      <c r="BP267" s="44" t="str">
        <f t="shared" si="132"/>
        <v>2 710.00</v>
      </c>
      <c r="BQ267" s="44" t="str">
        <f t="shared" si="133"/>
        <v>10 840.00</v>
      </c>
      <c r="BR267" s="44" t="str">
        <f t="shared" si="134"/>
        <v>14 698.00</v>
      </c>
    </row>
    <row r="268" spans="1:70" ht="15" customHeight="1">
      <c r="A268" s="11" t="e">
        <f t="shared" si="113"/>
        <v>#REF!</v>
      </c>
      <c r="B268" s="11">
        <v>6</v>
      </c>
      <c r="C268" s="50">
        <v>5014</v>
      </c>
      <c r="D268" s="5" t="s">
        <v>1769</v>
      </c>
      <c r="E268" s="16" t="s">
        <v>2699</v>
      </c>
      <c r="F268" s="29" t="s">
        <v>2700</v>
      </c>
      <c r="G268" s="29"/>
      <c r="H268" s="62" t="s">
        <v>388</v>
      </c>
      <c r="I268" s="95" t="s">
        <v>389</v>
      </c>
      <c r="J268" s="83" t="str">
        <f t="shared" si="115"/>
        <v>Dr.Bereteu Radu Răzvan</v>
      </c>
      <c r="K268" s="98"/>
      <c r="L268" s="98"/>
      <c r="M268" s="83"/>
      <c r="N268" s="89"/>
      <c r="O268" s="98" t="s">
        <v>526</v>
      </c>
      <c r="P268" s="98"/>
      <c r="Q268" s="98"/>
      <c r="R268" s="98"/>
      <c r="S268" s="98"/>
      <c r="T268" s="92" t="s">
        <v>1898</v>
      </c>
      <c r="U268" s="92"/>
      <c r="V268" s="92"/>
      <c r="W268" s="92"/>
      <c r="X268" s="87"/>
      <c r="Y268" s="87" t="s">
        <v>1899</v>
      </c>
      <c r="Z268" s="85" t="s">
        <v>455</v>
      </c>
      <c r="AA268" s="85" t="s">
        <v>455</v>
      </c>
      <c r="AB268" s="85" t="s">
        <v>455</v>
      </c>
      <c r="AC268" s="85"/>
      <c r="AD268" s="80" t="str">
        <f t="shared" si="116"/>
        <v>1891007054764</v>
      </c>
      <c r="AE268" s="50" t="s">
        <v>1216</v>
      </c>
      <c r="AF268" s="83"/>
      <c r="AG268" s="131" t="s">
        <v>2606</v>
      </c>
      <c r="AH268" s="198">
        <v>1174</v>
      </c>
      <c r="AI268" s="198">
        <v>1098</v>
      </c>
      <c r="AJ268" s="198">
        <v>944</v>
      </c>
      <c r="AK268" s="199">
        <f t="shared" si="107"/>
        <v>3216</v>
      </c>
      <c r="AL268" s="175">
        <v>1130</v>
      </c>
      <c r="AM268" s="175">
        <v>1130</v>
      </c>
      <c r="AN268" s="175">
        <v>1130</v>
      </c>
      <c r="AO268" s="176">
        <f t="shared" si="108"/>
        <v>3390</v>
      </c>
      <c r="AP268" s="175">
        <v>1130</v>
      </c>
      <c r="AQ268" s="175">
        <v>1130</v>
      </c>
      <c r="AR268" s="175">
        <v>1130</v>
      </c>
      <c r="AS268" s="176">
        <f t="shared" si="109"/>
        <v>3390</v>
      </c>
      <c r="AT268" s="175">
        <v>1130</v>
      </c>
      <c r="AU268" s="177">
        <v>745</v>
      </c>
      <c r="AV268" s="179">
        <v>384</v>
      </c>
      <c r="AW268" s="178">
        <f t="shared" si="110"/>
        <v>2259</v>
      </c>
      <c r="AX268" s="179">
        <f t="shared" si="111"/>
        <v>9039</v>
      </c>
      <c r="AY268" s="179">
        <f t="shared" si="112"/>
        <v>12255</v>
      </c>
      <c r="BA268" s="44" t="str">
        <f t="shared" si="117"/>
        <v>1 174.00</v>
      </c>
      <c r="BB268" s="44" t="str">
        <f t="shared" si="118"/>
        <v>1 098.00</v>
      </c>
      <c r="BC268" s="44" t="str">
        <f t="shared" si="119"/>
        <v>944.00</v>
      </c>
      <c r="BD268" s="44" t="str">
        <f t="shared" si="120"/>
        <v>3 216.00</v>
      </c>
      <c r="BE268" s="44" t="str">
        <f t="shared" si="121"/>
        <v>1 130.00</v>
      </c>
      <c r="BF268" s="44" t="str">
        <f t="shared" si="122"/>
        <v>1 130.00</v>
      </c>
      <c r="BG268" s="44" t="str">
        <f t="shared" si="123"/>
        <v>1 130.00</v>
      </c>
      <c r="BH268" s="44" t="str">
        <f t="shared" si="124"/>
        <v>3 390.00</v>
      </c>
      <c r="BI268" s="44" t="str">
        <f t="shared" si="125"/>
        <v>1 130.00</v>
      </c>
      <c r="BJ268" s="44" t="str">
        <f t="shared" si="126"/>
        <v>1 130.00</v>
      </c>
      <c r="BK268" s="44" t="str">
        <f t="shared" si="127"/>
        <v>1 130.00</v>
      </c>
      <c r="BL268" s="44" t="str">
        <f t="shared" si="128"/>
        <v>3 390.00</v>
      </c>
      <c r="BM268" s="44" t="str">
        <f t="shared" si="129"/>
        <v>1 130.00</v>
      </c>
      <c r="BN268" s="44" t="str">
        <f t="shared" si="130"/>
        <v>745.00</v>
      </c>
      <c r="BO268" s="44" t="str">
        <f t="shared" si="131"/>
        <v>384.00</v>
      </c>
      <c r="BP268" s="44" t="str">
        <f t="shared" si="132"/>
        <v>2 259.00</v>
      </c>
      <c r="BQ268" s="44" t="str">
        <f t="shared" si="133"/>
        <v>9 039.00</v>
      </c>
      <c r="BR268" s="44" t="str">
        <f t="shared" si="134"/>
        <v>12 255.00</v>
      </c>
    </row>
    <row r="269" spans="1:70" ht="15" customHeight="1">
      <c r="A269" s="11" t="e">
        <f t="shared" si="113"/>
        <v>#REF!</v>
      </c>
      <c r="B269" s="11">
        <v>6</v>
      </c>
      <c r="C269" s="50">
        <v>5015</v>
      </c>
      <c r="D269" s="5" t="s">
        <v>1770</v>
      </c>
      <c r="E269" s="16" t="s">
        <v>2486</v>
      </c>
      <c r="F269" s="29" t="s">
        <v>1061</v>
      </c>
      <c r="G269" s="29"/>
      <c r="H269" s="62" t="s">
        <v>390</v>
      </c>
      <c r="I269" s="94" t="s">
        <v>391</v>
      </c>
      <c r="J269" s="83" t="str">
        <f t="shared" si="115"/>
        <v>Dr.Moisa Mihaela</v>
      </c>
      <c r="K269" s="98" t="s">
        <v>494</v>
      </c>
      <c r="L269" s="98" t="s">
        <v>522</v>
      </c>
      <c r="M269" s="83"/>
      <c r="N269" s="89"/>
      <c r="O269" s="98" t="s">
        <v>529</v>
      </c>
      <c r="P269" s="98" t="s">
        <v>529</v>
      </c>
      <c r="Q269" s="98" t="s">
        <v>526</v>
      </c>
      <c r="R269" s="98"/>
      <c r="S269" s="98"/>
      <c r="T269" s="92" t="s">
        <v>1900</v>
      </c>
      <c r="U269" s="92" t="s">
        <v>1901</v>
      </c>
      <c r="V269" s="92" t="s">
        <v>1902</v>
      </c>
      <c r="W269" s="92"/>
      <c r="X269" s="87"/>
      <c r="Y269" s="87" t="s">
        <v>1903</v>
      </c>
      <c r="Z269" s="85" t="s">
        <v>455</v>
      </c>
      <c r="AA269" s="85" t="s">
        <v>455</v>
      </c>
      <c r="AB269" s="85" t="s">
        <v>455</v>
      </c>
      <c r="AC269" s="85"/>
      <c r="AD269" s="80" t="str">
        <f t="shared" si="116"/>
        <v>2771107054652</v>
      </c>
      <c r="AE269" s="50" t="s">
        <v>1217</v>
      </c>
      <c r="AF269" s="83"/>
      <c r="AG269" s="131" t="s">
        <v>2606</v>
      </c>
      <c r="AH269" s="198">
        <v>4178</v>
      </c>
      <c r="AI269" s="198">
        <v>4281</v>
      </c>
      <c r="AJ269" s="198">
        <v>4243</v>
      </c>
      <c r="AK269" s="199">
        <f t="shared" si="107"/>
        <v>12702</v>
      </c>
      <c r="AL269" s="175">
        <v>4460</v>
      </c>
      <c r="AM269" s="175">
        <v>4460</v>
      </c>
      <c r="AN269" s="175">
        <v>4460</v>
      </c>
      <c r="AO269" s="176">
        <f t="shared" si="108"/>
        <v>13380</v>
      </c>
      <c r="AP269" s="175">
        <v>4460</v>
      </c>
      <c r="AQ269" s="175">
        <v>4460</v>
      </c>
      <c r="AR269" s="175">
        <v>4460</v>
      </c>
      <c r="AS269" s="176">
        <f t="shared" si="109"/>
        <v>13380</v>
      </c>
      <c r="AT269" s="175">
        <v>4460</v>
      </c>
      <c r="AU269" s="177">
        <v>2943</v>
      </c>
      <c r="AV269" s="179">
        <v>1516</v>
      </c>
      <c r="AW269" s="178">
        <f t="shared" si="110"/>
        <v>8919</v>
      </c>
      <c r="AX269" s="179">
        <f t="shared" si="111"/>
        <v>35679</v>
      </c>
      <c r="AY269" s="179">
        <f t="shared" si="112"/>
        <v>48381</v>
      </c>
      <c r="BA269" s="44" t="str">
        <f t="shared" si="117"/>
        <v>4 178.00</v>
      </c>
      <c r="BB269" s="44" t="str">
        <f t="shared" si="118"/>
        <v>4 281.00</v>
      </c>
      <c r="BC269" s="44" t="str">
        <f t="shared" si="119"/>
        <v>4 243.00</v>
      </c>
      <c r="BD269" s="44" t="str">
        <f t="shared" si="120"/>
        <v>12 702.00</v>
      </c>
      <c r="BE269" s="44" t="str">
        <f t="shared" si="121"/>
        <v>4 460.00</v>
      </c>
      <c r="BF269" s="44" t="str">
        <f t="shared" si="122"/>
        <v>4 460.00</v>
      </c>
      <c r="BG269" s="44" t="str">
        <f t="shared" si="123"/>
        <v>4 460.00</v>
      </c>
      <c r="BH269" s="44" t="str">
        <f t="shared" si="124"/>
        <v>13 380.00</v>
      </c>
      <c r="BI269" s="44" t="str">
        <f t="shared" si="125"/>
        <v>4 460.00</v>
      </c>
      <c r="BJ269" s="44" t="str">
        <f t="shared" si="126"/>
        <v>4 460.00</v>
      </c>
      <c r="BK269" s="44" t="str">
        <f t="shared" si="127"/>
        <v>4 460.00</v>
      </c>
      <c r="BL269" s="44" t="str">
        <f t="shared" si="128"/>
        <v>13 380.00</v>
      </c>
      <c r="BM269" s="44" t="str">
        <f t="shared" si="129"/>
        <v>4 460.00</v>
      </c>
      <c r="BN269" s="44" t="str">
        <f t="shared" si="130"/>
        <v>2 943.00</v>
      </c>
      <c r="BO269" s="44" t="str">
        <f t="shared" si="131"/>
        <v>1 516.00</v>
      </c>
      <c r="BP269" s="44" t="str">
        <f t="shared" si="132"/>
        <v>8 919.00</v>
      </c>
      <c r="BQ269" s="44" t="str">
        <f t="shared" si="133"/>
        <v>35 679.00</v>
      </c>
      <c r="BR269" s="44" t="str">
        <f t="shared" si="134"/>
        <v>48 381.00</v>
      </c>
    </row>
    <row r="270" spans="1:70" ht="15" customHeight="1">
      <c r="A270" s="11" t="e">
        <f t="shared" si="113"/>
        <v>#REF!</v>
      </c>
      <c r="B270" s="11">
        <v>6</v>
      </c>
      <c r="C270" s="50">
        <v>5016</v>
      </c>
      <c r="D270" s="5" t="s">
        <v>1771</v>
      </c>
      <c r="E270" s="16" t="s">
        <v>2487</v>
      </c>
      <c r="F270" s="29" t="s">
        <v>2490</v>
      </c>
      <c r="G270" s="29"/>
      <c r="H270" s="62" t="s">
        <v>392</v>
      </c>
      <c r="I270" s="94" t="s">
        <v>393</v>
      </c>
      <c r="J270" s="83" t="str">
        <f t="shared" si="115"/>
        <v>Dr.Păcurar Luminita</v>
      </c>
      <c r="K270" s="98"/>
      <c r="L270" s="98"/>
      <c r="M270" s="83"/>
      <c r="N270" s="89"/>
      <c r="O270" s="98" t="s">
        <v>526</v>
      </c>
      <c r="P270" s="98"/>
      <c r="Q270" s="98"/>
      <c r="R270" s="98"/>
      <c r="S270" s="98"/>
      <c r="T270" s="92" t="s">
        <v>1904</v>
      </c>
      <c r="U270" s="92"/>
      <c r="V270" s="92"/>
      <c r="W270" s="92"/>
      <c r="X270" s="87"/>
      <c r="Y270" s="87" t="s">
        <v>1905</v>
      </c>
      <c r="Z270" s="85" t="s">
        <v>455</v>
      </c>
      <c r="AA270" s="85" t="s">
        <v>455</v>
      </c>
      <c r="AB270" s="85" t="s">
        <v>455</v>
      </c>
      <c r="AC270" s="85"/>
      <c r="AD270" s="80" t="str">
        <f t="shared" si="116"/>
        <v>2650212054718</v>
      </c>
      <c r="AE270" s="50"/>
      <c r="AF270" s="83" t="s">
        <v>1218</v>
      </c>
      <c r="AG270" s="135" t="s">
        <v>2585</v>
      </c>
      <c r="AH270" s="198">
        <v>1066.2</v>
      </c>
      <c r="AI270" s="198">
        <v>1086.2</v>
      </c>
      <c r="AJ270" s="198">
        <v>1063.6</v>
      </c>
      <c r="AK270" s="199">
        <f t="shared" si="107"/>
        <v>3216</v>
      </c>
      <c r="AL270" s="175">
        <v>1355</v>
      </c>
      <c r="AM270" s="175">
        <v>1355</v>
      </c>
      <c r="AN270" s="175">
        <v>1355</v>
      </c>
      <c r="AO270" s="176">
        <f t="shared" si="108"/>
        <v>4065</v>
      </c>
      <c r="AP270" s="175">
        <v>1355</v>
      </c>
      <c r="AQ270" s="175">
        <v>1355</v>
      </c>
      <c r="AR270" s="175">
        <v>1355</v>
      </c>
      <c r="AS270" s="176">
        <f t="shared" si="109"/>
        <v>4065</v>
      </c>
      <c r="AT270" s="175">
        <v>1355</v>
      </c>
      <c r="AU270" s="177">
        <v>894</v>
      </c>
      <c r="AV270" s="179">
        <v>461</v>
      </c>
      <c r="AW270" s="178">
        <f t="shared" si="110"/>
        <v>2710</v>
      </c>
      <c r="AX270" s="179">
        <f t="shared" si="111"/>
        <v>10840</v>
      </c>
      <c r="AY270" s="179">
        <f t="shared" si="112"/>
        <v>14056</v>
      </c>
      <c r="BA270" s="44" t="str">
        <f t="shared" si="117"/>
        <v>1 066.20</v>
      </c>
      <c r="BB270" s="44" t="str">
        <f t="shared" si="118"/>
        <v>1 086.20</v>
      </c>
      <c r="BC270" s="44" t="str">
        <f t="shared" si="119"/>
        <v>1 063.60</v>
      </c>
      <c r="BD270" s="44" t="str">
        <f t="shared" si="120"/>
        <v>3 216.00</v>
      </c>
      <c r="BE270" s="44" t="str">
        <f t="shared" si="121"/>
        <v>1 355.00</v>
      </c>
      <c r="BF270" s="44" t="str">
        <f t="shared" si="122"/>
        <v>1 355.00</v>
      </c>
      <c r="BG270" s="44" t="str">
        <f t="shared" si="123"/>
        <v>1 355.00</v>
      </c>
      <c r="BH270" s="44" t="str">
        <f t="shared" si="124"/>
        <v>4 065.00</v>
      </c>
      <c r="BI270" s="44" t="str">
        <f t="shared" si="125"/>
        <v>1 355.00</v>
      </c>
      <c r="BJ270" s="44" t="str">
        <f t="shared" si="126"/>
        <v>1 355.00</v>
      </c>
      <c r="BK270" s="44" t="str">
        <f t="shared" si="127"/>
        <v>1 355.00</v>
      </c>
      <c r="BL270" s="44" t="str">
        <f t="shared" si="128"/>
        <v>4 065.00</v>
      </c>
      <c r="BM270" s="44" t="str">
        <f t="shared" si="129"/>
        <v>1 355.00</v>
      </c>
      <c r="BN270" s="44" t="str">
        <f t="shared" si="130"/>
        <v>894.00</v>
      </c>
      <c r="BO270" s="44" t="str">
        <f t="shared" si="131"/>
        <v>461.00</v>
      </c>
      <c r="BP270" s="44" t="str">
        <f t="shared" si="132"/>
        <v>2 710.00</v>
      </c>
      <c r="BQ270" s="44" t="str">
        <f t="shared" si="133"/>
        <v>10 840.00</v>
      </c>
      <c r="BR270" s="44" t="str">
        <f t="shared" si="134"/>
        <v>14 056.00</v>
      </c>
    </row>
    <row r="271" spans="1:70" ht="15" customHeight="1">
      <c r="A271" s="11" t="e">
        <f t="shared" si="113"/>
        <v>#REF!</v>
      </c>
      <c r="B271" s="11">
        <v>6</v>
      </c>
      <c r="C271" s="50">
        <v>5017</v>
      </c>
      <c r="D271" s="5" t="s">
        <v>1772</v>
      </c>
      <c r="E271" s="16" t="s">
        <v>2491</v>
      </c>
      <c r="F271" s="29" t="s">
        <v>2492</v>
      </c>
      <c r="G271" s="29"/>
      <c r="H271" s="62" t="s">
        <v>394</v>
      </c>
      <c r="I271" s="94" t="s">
        <v>395</v>
      </c>
      <c r="J271" s="83" t="str">
        <f t="shared" si="115"/>
        <v>Dr.Hubner Iozsef Laszlo</v>
      </c>
      <c r="K271" s="98"/>
      <c r="L271" s="98"/>
      <c r="M271" s="83"/>
      <c r="N271" s="89"/>
      <c r="O271" s="98" t="s">
        <v>526</v>
      </c>
      <c r="P271" s="98"/>
      <c r="Q271" s="98"/>
      <c r="R271" s="98"/>
      <c r="S271" s="98"/>
      <c r="T271" s="92" t="s">
        <v>1906</v>
      </c>
      <c r="U271" s="92"/>
      <c r="V271" s="92"/>
      <c r="W271" s="92"/>
      <c r="X271" s="87"/>
      <c r="Y271" s="87" t="s">
        <v>1907</v>
      </c>
      <c r="Z271" s="85" t="s">
        <v>455</v>
      </c>
      <c r="AA271" s="85" t="s">
        <v>455</v>
      </c>
      <c r="AB271" s="85" t="s">
        <v>455</v>
      </c>
      <c r="AC271" s="85"/>
      <c r="AD271" s="80" t="str">
        <f t="shared" si="116"/>
        <v>1850301050071</v>
      </c>
      <c r="AE271" s="50"/>
      <c r="AF271" s="83" t="s">
        <v>1219</v>
      </c>
      <c r="AG271" s="135" t="s">
        <v>2585</v>
      </c>
      <c r="AH271" s="198">
        <v>1301</v>
      </c>
      <c r="AI271" s="198">
        <v>284</v>
      </c>
      <c r="AJ271" s="198">
        <v>2273</v>
      </c>
      <c r="AK271" s="199">
        <f t="shared" si="107"/>
        <v>3858</v>
      </c>
      <c r="AL271" s="175">
        <v>1355</v>
      </c>
      <c r="AM271" s="175">
        <v>1355</v>
      </c>
      <c r="AN271" s="175">
        <v>1355</v>
      </c>
      <c r="AO271" s="176">
        <f t="shared" si="108"/>
        <v>4065</v>
      </c>
      <c r="AP271" s="175">
        <v>1355</v>
      </c>
      <c r="AQ271" s="175">
        <v>1355</v>
      </c>
      <c r="AR271" s="175">
        <v>1355</v>
      </c>
      <c r="AS271" s="176">
        <f t="shared" si="109"/>
        <v>4065</v>
      </c>
      <c r="AT271" s="175">
        <v>1355</v>
      </c>
      <c r="AU271" s="177">
        <v>894</v>
      </c>
      <c r="AV271" s="179">
        <v>461</v>
      </c>
      <c r="AW271" s="178">
        <f t="shared" si="110"/>
        <v>2710</v>
      </c>
      <c r="AX271" s="179">
        <f t="shared" si="111"/>
        <v>10840</v>
      </c>
      <c r="AY271" s="179">
        <f t="shared" si="112"/>
        <v>14698</v>
      </c>
      <c r="BA271" s="44" t="str">
        <f t="shared" si="117"/>
        <v>1 301.00</v>
      </c>
      <c r="BB271" s="44" t="str">
        <f t="shared" si="118"/>
        <v>284.00</v>
      </c>
      <c r="BC271" s="44" t="str">
        <f t="shared" si="119"/>
        <v>2 273.00</v>
      </c>
      <c r="BD271" s="44" t="str">
        <f t="shared" si="120"/>
        <v>3 858.00</v>
      </c>
      <c r="BE271" s="44" t="str">
        <f t="shared" si="121"/>
        <v>1 355.00</v>
      </c>
      <c r="BF271" s="44" t="str">
        <f t="shared" si="122"/>
        <v>1 355.00</v>
      </c>
      <c r="BG271" s="44" t="str">
        <f t="shared" si="123"/>
        <v>1 355.00</v>
      </c>
      <c r="BH271" s="44" t="str">
        <f t="shared" si="124"/>
        <v>4 065.00</v>
      </c>
      <c r="BI271" s="44" t="str">
        <f t="shared" si="125"/>
        <v>1 355.00</v>
      </c>
      <c r="BJ271" s="44" t="str">
        <f t="shared" si="126"/>
        <v>1 355.00</v>
      </c>
      <c r="BK271" s="44" t="str">
        <f t="shared" si="127"/>
        <v>1 355.00</v>
      </c>
      <c r="BL271" s="44" t="str">
        <f t="shared" si="128"/>
        <v>4 065.00</v>
      </c>
      <c r="BM271" s="44" t="str">
        <f t="shared" si="129"/>
        <v>1 355.00</v>
      </c>
      <c r="BN271" s="44" t="str">
        <f t="shared" si="130"/>
        <v>894.00</v>
      </c>
      <c r="BO271" s="44" t="str">
        <f t="shared" si="131"/>
        <v>461.00</v>
      </c>
      <c r="BP271" s="44" t="str">
        <f t="shared" si="132"/>
        <v>2 710.00</v>
      </c>
      <c r="BQ271" s="44" t="str">
        <f t="shared" si="133"/>
        <v>10 840.00</v>
      </c>
      <c r="BR271" s="44" t="str">
        <f t="shared" si="134"/>
        <v>14 698.00</v>
      </c>
    </row>
    <row r="272" spans="1:70" ht="15" customHeight="1">
      <c r="A272" s="11" t="e">
        <f t="shared" si="113"/>
        <v>#REF!</v>
      </c>
      <c r="B272" s="11">
        <v>6</v>
      </c>
      <c r="C272" s="50">
        <v>5018</v>
      </c>
      <c r="D272" s="5" t="s">
        <v>1773</v>
      </c>
      <c r="E272" s="16" t="s">
        <v>2493</v>
      </c>
      <c r="F272" s="29" t="s">
        <v>220</v>
      </c>
      <c r="G272" s="29"/>
      <c r="H272" s="62" t="s">
        <v>396</v>
      </c>
      <c r="I272" s="94" t="s">
        <v>397</v>
      </c>
      <c r="J272" s="83" t="str">
        <f t="shared" si="115"/>
        <v>Dr.Indrieș Anca</v>
      </c>
      <c r="K272" s="98"/>
      <c r="L272" s="98"/>
      <c r="M272" s="83"/>
      <c r="N272" s="89"/>
      <c r="O272" s="98" t="s">
        <v>526</v>
      </c>
      <c r="P272" s="98"/>
      <c r="Q272" s="98"/>
      <c r="R272" s="98"/>
      <c r="S272" s="98"/>
      <c r="T272" s="92" t="s">
        <v>1908</v>
      </c>
      <c r="U272" s="92"/>
      <c r="V272" s="92"/>
      <c r="W272" s="92"/>
      <c r="X272" s="87"/>
      <c r="Y272" s="87" t="s">
        <v>1909</v>
      </c>
      <c r="Z272" s="85" t="s">
        <v>455</v>
      </c>
      <c r="AA272" s="85" t="s">
        <v>455</v>
      </c>
      <c r="AB272" s="85" t="s">
        <v>455</v>
      </c>
      <c r="AC272" s="85"/>
      <c r="AD272" s="80" t="str">
        <f t="shared" si="116"/>
        <v>2680711054670</v>
      </c>
      <c r="AE272" s="50"/>
      <c r="AF272" s="83" t="s">
        <v>1220</v>
      </c>
      <c r="AG272" s="135" t="s">
        <v>1221</v>
      </c>
      <c r="AH272" s="198">
        <v>1222</v>
      </c>
      <c r="AI272" s="198">
        <v>1488</v>
      </c>
      <c r="AJ272" s="198">
        <v>1148</v>
      </c>
      <c r="AK272" s="199">
        <f t="shared" si="107"/>
        <v>3858</v>
      </c>
      <c r="AL272" s="175">
        <v>1355</v>
      </c>
      <c r="AM272" s="175">
        <v>1355</v>
      </c>
      <c r="AN272" s="175">
        <v>1355</v>
      </c>
      <c r="AO272" s="176">
        <f t="shared" si="108"/>
        <v>4065</v>
      </c>
      <c r="AP272" s="175">
        <v>1355</v>
      </c>
      <c r="AQ272" s="175">
        <v>1355</v>
      </c>
      <c r="AR272" s="175">
        <v>1355</v>
      </c>
      <c r="AS272" s="176">
        <f t="shared" si="109"/>
        <v>4065</v>
      </c>
      <c r="AT272" s="175">
        <v>1355</v>
      </c>
      <c r="AU272" s="177">
        <v>894</v>
      </c>
      <c r="AV272" s="179">
        <v>461</v>
      </c>
      <c r="AW272" s="178">
        <f t="shared" si="110"/>
        <v>2710</v>
      </c>
      <c r="AX272" s="179">
        <f t="shared" si="111"/>
        <v>10840</v>
      </c>
      <c r="AY272" s="179">
        <f t="shared" si="112"/>
        <v>14698</v>
      </c>
      <c r="BA272" s="44" t="str">
        <f t="shared" si="117"/>
        <v>1 222.00</v>
      </c>
      <c r="BB272" s="44" t="str">
        <f t="shared" si="118"/>
        <v>1 488.00</v>
      </c>
      <c r="BC272" s="44" t="str">
        <f t="shared" si="119"/>
        <v>1 148.00</v>
      </c>
      <c r="BD272" s="44" t="str">
        <f t="shared" si="120"/>
        <v>3 858.00</v>
      </c>
      <c r="BE272" s="44" t="str">
        <f t="shared" si="121"/>
        <v>1 355.00</v>
      </c>
      <c r="BF272" s="44" t="str">
        <f t="shared" si="122"/>
        <v>1 355.00</v>
      </c>
      <c r="BG272" s="44" t="str">
        <f t="shared" si="123"/>
        <v>1 355.00</v>
      </c>
      <c r="BH272" s="44" t="str">
        <f t="shared" si="124"/>
        <v>4 065.00</v>
      </c>
      <c r="BI272" s="44" t="str">
        <f t="shared" si="125"/>
        <v>1 355.00</v>
      </c>
      <c r="BJ272" s="44" t="str">
        <f t="shared" si="126"/>
        <v>1 355.00</v>
      </c>
      <c r="BK272" s="44" t="str">
        <f t="shared" si="127"/>
        <v>1 355.00</v>
      </c>
      <c r="BL272" s="44" t="str">
        <f t="shared" si="128"/>
        <v>4 065.00</v>
      </c>
      <c r="BM272" s="44" t="str">
        <f t="shared" si="129"/>
        <v>1 355.00</v>
      </c>
      <c r="BN272" s="44" t="str">
        <f t="shared" si="130"/>
        <v>894.00</v>
      </c>
      <c r="BO272" s="44" t="str">
        <f t="shared" si="131"/>
        <v>461.00</v>
      </c>
      <c r="BP272" s="44" t="str">
        <f t="shared" si="132"/>
        <v>2 710.00</v>
      </c>
      <c r="BQ272" s="44" t="str">
        <f t="shared" si="133"/>
        <v>10 840.00</v>
      </c>
      <c r="BR272" s="44" t="str">
        <f t="shared" si="134"/>
        <v>14 698.00</v>
      </c>
    </row>
    <row r="273" spans="1:70" ht="15" customHeight="1">
      <c r="A273" s="11" t="e">
        <f t="shared" si="113"/>
        <v>#REF!</v>
      </c>
      <c r="B273" s="11">
        <v>6</v>
      </c>
      <c r="C273" s="50">
        <v>5019</v>
      </c>
      <c r="D273" s="5" t="s">
        <v>1774</v>
      </c>
      <c r="E273" s="16" t="s">
        <v>2494</v>
      </c>
      <c r="F273" s="29" t="s">
        <v>2495</v>
      </c>
      <c r="G273" s="29"/>
      <c r="H273" s="62" t="s">
        <v>398</v>
      </c>
      <c r="I273" s="95" t="s">
        <v>399</v>
      </c>
      <c r="J273" s="83" t="str">
        <f t="shared" si="115"/>
        <v>Dr.Olteanu Alina Oana</v>
      </c>
      <c r="K273" s="98"/>
      <c r="L273" s="98"/>
      <c r="M273" s="83"/>
      <c r="N273" s="89"/>
      <c r="O273" s="98" t="s">
        <v>526</v>
      </c>
      <c r="P273" s="98"/>
      <c r="Q273" s="98"/>
      <c r="R273" s="98"/>
      <c r="S273" s="98"/>
      <c r="T273" s="92" t="s">
        <v>1910</v>
      </c>
      <c r="U273" s="92"/>
      <c r="V273" s="92"/>
      <c r="W273" s="92"/>
      <c r="X273" s="87"/>
      <c r="Y273" s="87" t="s">
        <v>1911</v>
      </c>
      <c r="Z273" s="85" t="s">
        <v>455</v>
      </c>
      <c r="AA273" s="85" t="s">
        <v>455</v>
      </c>
      <c r="AB273" s="85" t="s">
        <v>455</v>
      </c>
      <c r="AC273" s="85"/>
      <c r="AD273" s="80" t="str">
        <f t="shared" si="116"/>
        <v>2810225055123</v>
      </c>
      <c r="AE273" s="50"/>
      <c r="AF273" s="83" t="s">
        <v>1222</v>
      </c>
      <c r="AG273" s="135" t="s">
        <v>2585</v>
      </c>
      <c r="AH273" s="198">
        <v>1290</v>
      </c>
      <c r="AI273" s="198">
        <v>1284</v>
      </c>
      <c r="AJ273" s="198">
        <v>1284</v>
      </c>
      <c r="AK273" s="199">
        <f t="shared" si="107"/>
        <v>3858</v>
      </c>
      <c r="AL273" s="175">
        <v>1355</v>
      </c>
      <c r="AM273" s="175">
        <v>1355</v>
      </c>
      <c r="AN273" s="175">
        <v>1355</v>
      </c>
      <c r="AO273" s="176">
        <f t="shared" si="108"/>
        <v>4065</v>
      </c>
      <c r="AP273" s="175">
        <v>1355</v>
      </c>
      <c r="AQ273" s="175">
        <v>1355</v>
      </c>
      <c r="AR273" s="175">
        <v>1355</v>
      </c>
      <c r="AS273" s="176">
        <f t="shared" si="109"/>
        <v>4065</v>
      </c>
      <c r="AT273" s="175">
        <v>1355</v>
      </c>
      <c r="AU273" s="177">
        <v>894</v>
      </c>
      <c r="AV273" s="179">
        <v>461</v>
      </c>
      <c r="AW273" s="178">
        <f t="shared" si="110"/>
        <v>2710</v>
      </c>
      <c r="AX273" s="179">
        <f t="shared" si="111"/>
        <v>10840</v>
      </c>
      <c r="AY273" s="179">
        <f t="shared" si="112"/>
        <v>14698</v>
      </c>
      <c r="BA273" s="44" t="str">
        <f t="shared" si="117"/>
        <v>1 290.00</v>
      </c>
      <c r="BB273" s="44" t="str">
        <f t="shared" si="118"/>
        <v>1 284.00</v>
      </c>
      <c r="BC273" s="44" t="str">
        <f t="shared" si="119"/>
        <v>1 284.00</v>
      </c>
      <c r="BD273" s="44" t="str">
        <f t="shared" si="120"/>
        <v>3 858.00</v>
      </c>
      <c r="BE273" s="44" t="str">
        <f t="shared" si="121"/>
        <v>1 355.00</v>
      </c>
      <c r="BF273" s="44" t="str">
        <f t="shared" si="122"/>
        <v>1 355.00</v>
      </c>
      <c r="BG273" s="44" t="str">
        <f t="shared" si="123"/>
        <v>1 355.00</v>
      </c>
      <c r="BH273" s="44" t="str">
        <f t="shared" si="124"/>
        <v>4 065.00</v>
      </c>
      <c r="BI273" s="44" t="str">
        <f t="shared" si="125"/>
        <v>1 355.00</v>
      </c>
      <c r="BJ273" s="44" t="str">
        <f t="shared" si="126"/>
        <v>1 355.00</v>
      </c>
      <c r="BK273" s="44" t="str">
        <f t="shared" si="127"/>
        <v>1 355.00</v>
      </c>
      <c r="BL273" s="44" t="str">
        <f t="shared" si="128"/>
        <v>4 065.00</v>
      </c>
      <c r="BM273" s="44" t="str">
        <f t="shared" si="129"/>
        <v>1 355.00</v>
      </c>
      <c r="BN273" s="44" t="str">
        <f t="shared" si="130"/>
        <v>894.00</v>
      </c>
      <c r="BO273" s="44" t="str">
        <f t="shared" si="131"/>
        <v>461.00</v>
      </c>
      <c r="BP273" s="44" t="str">
        <f t="shared" si="132"/>
        <v>2 710.00</v>
      </c>
      <c r="BQ273" s="44" t="str">
        <f t="shared" si="133"/>
        <v>10 840.00</v>
      </c>
      <c r="BR273" s="44" t="str">
        <f t="shared" si="134"/>
        <v>14 698.00</v>
      </c>
    </row>
    <row r="274" spans="1:70" ht="15" customHeight="1">
      <c r="A274" s="11" t="e">
        <f t="shared" si="113"/>
        <v>#REF!</v>
      </c>
      <c r="B274" s="11">
        <v>6</v>
      </c>
      <c r="C274" s="50">
        <v>5020</v>
      </c>
      <c r="D274" s="5" t="s">
        <v>1775</v>
      </c>
      <c r="E274" s="16" t="s">
        <v>2496</v>
      </c>
      <c r="F274" s="29" t="s">
        <v>2497</v>
      </c>
      <c r="G274" s="29"/>
      <c r="H274" s="62" t="s">
        <v>400</v>
      </c>
      <c r="I274" s="94" t="s">
        <v>401</v>
      </c>
      <c r="J274" s="83" t="str">
        <f t="shared" si="115"/>
        <v>Dr.Canalas Orsolya</v>
      </c>
      <c r="K274" s="98"/>
      <c r="L274" s="98"/>
      <c r="M274" s="83"/>
      <c r="N274" s="89"/>
      <c r="O274" s="98" t="s">
        <v>526</v>
      </c>
      <c r="P274" s="98"/>
      <c r="Q274" s="98"/>
      <c r="R274" s="98"/>
      <c r="S274" s="98"/>
      <c r="T274" s="92" t="s">
        <v>1912</v>
      </c>
      <c r="U274" s="92"/>
      <c r="V274" s="92"/>
      <c r="W274" s="92"/>
      <c r="X274" s="87"/>
      <c r="Y274" s="87" t="s">
        <v>1913</v>
      </c>
      <c r="Z274" s="85" t="s">
        <v>455</v>
      </c>
      <c r="AA274" s="85" t="s">
        <v>455</v>
      </c>
      <c r="AB274" s="85" t="s">
        <v>455</v>
      </c>
      <c r="AC274" s="85"/>
      <c r="AD274" s="80" t="str">
        <f t="shared" si="116"/>
        <v>2990221055091</v>
      </c>
      <c r="AE274" s="50"/>
      <c r="AF274" s="83" t="s">
        <v>1223</v>
      </c>
      <c r="AG274" s="135" t="s">
        <v>2585</v>
      </c>
      <c r="AH274" s="198">
        <v>1276</v>
      </c>
      <c r="AI274" s="198">
        <v>1277</v>
      </c>
      <c r="AJ274" s="198">
        <v>1305</v>
      </c>
      <c r="AK274" s="199">
        <f t="shared" si="107"/>
        <v>3858</v>
      </c>
      <c r="AL274" s="175">
        <v>1355</v>
      </c>
      <c r="AM274" s="175">
        <v>1355</v>
      </c>
      <c r="AN274" s="175">
        <v>1355</v>
      </c>
      <c r="AO274" s="176">
        <f t="shared" si="108"/>
        <v>4065</v>
      </c>
      <c r="AP274" s="175">
        <v>1355</v>
      </c>
      <c r="AQ274" s="175">
        <v>1355</v>
      </c>
      <c r="AR274" s="175">
        <v>1355</v>
      </c>
      <c r="AS274" s="176">
        <f t="shared" si="109"/>
        <v>4065</v>
      </c>
      <c r="AT274" s="175">
        <v>1355</v>
      </c>
      <c r="AU274" s="177">
        <v>894</v>
      </c>
      <c r="AV274" s="179">
        <v>461</v>
      </c>
      <c r="AW274" s="178">
        <f t="shared" si="110"/>
        <v>2710</v>
      </c>
      <c r="AX274" s="179">
        <f t="shared" si="111"/>
        <v>10840</v>
      </c>
      <c r="AY274" s="179">
        <f t="shared" si="112"/>
        <v>14698</v>
      </c>
      <c r="BA274" s="44" t="str">
        <f t="shared" si="117"/>
        <v>1 276.00</v>
      </c>
      <c r="BB274" s="44" t="str">
        <f t="shared" si="118"/>
        <v>1 277.00</v>
      </c>
      <c r="BC274" s="44" t="str">
        <f t="shared" si="119"/>
        <v>1 305.00</v>
      </c>
      <c r="BD274" s="44" t="str">
        <f t="shared" si="120"/>
        <v>3 858.00</v>
      </c>
      <c r="BE274" s="44" t="str">
        <f t="shared" si="121"/>
        <v>1 355.00</v>
      </c>
      <c r="BF274" s="44" t="str">
        <f t="shared" si="122"/>
        <v>1 355.00</v>
      </c>
      <c r="BG274" s="44" t="str">
        <f t="shared" si="123"/>
        <v>1 355.00</v>
      </c>
      <c r="BH274" s="44" t="str">
        <f t="shared" si="124"/>
        <v>4 065.00</v>
      </c>
      <c r="BI274" s="44" t="str">
        <f t="shared" si="125"/>
        <v>1 355.00</v>
      </c>
      <c r="BJ274" s="44" t="str">
        <f t="shared" si="126"/>
        <v>1 355.00</v>
      </c>
      <c r="BK274" s="44" t="str">
        <f t="shared" si="127"/>
        <v>1 355.00</v>
      </c>
      <c r="BL274" s="44" t="str">
        <f t="shared" si="128"/>
        <v>4 065.00</v>
      </c>
      <c r="BM274" s="44" t="str">
        <f t="shared" si="129"/>
        <v>1 355.00</v>
      </c>
      <c r="BN274" s="44" t="str">
        <f t="shared" si="130"/>
        <v>894.00</v>
      </c>
      <c r="BO274" s="44" t="str">
        <f t="shared" si="131"/>
        <v>461.00</v>
      </c>
      <c r="BP274" s="44" t="str">
        <f t="shared" si="132"/>
        <v>2 710.00</v>
      </c>
      <c r="BQ274" s="44" t="str">
        <f t="shared" si="133"/>
        <v>10 840.00</v>
      </c>
      <c r="BR274" s="44" t="str">
        <f t="shared" si="134"/>
        <v>14 698.00</v>
      </c>
    </row>
    <row r="275" spans="1:70" ht="15" customHeight="1">
      <c r="A275" s="11" t="e">
        <f t="shared" si="113"/>
        <v>#REF!</v>
      </c>
      <c r="B275" s="11">
        <v>6</v>
      </c>
      <c r="C275" s="50">
        <v>5021</v>
      </c>
      <c r="D275" s="5" t="s">
        <v>1776</v>
      </c>
      <c r="E275" s="16" t="s">
        <v>2498</v>
      </c>
      <c r="F275" s="29" t="s">
        <v>2499</v>
      </c>
      <c r="G275" s="29"/>
      <c r="H275" s="58" t="s">
        <v>402</v>
      </c>
      <c r="I275" s="94" t="s">
        <v>403</v>
      </c>
      <c r="J275" s="83" t="str">
        <f t="shared" si="115"/>
        <v>Dr.Sime Monica</v>
      </c>
      <c r="K275" s="75"/>
      <c r="L275" s="75"/>
      <c r="M275" s="76"/>
      <c r="N275" s="89"/>
      <c r="O275" s="75" t="s">
        <v>524</v>
      </c>
      <c r="P275" s="75"/>
      <c r="Q275" s="75"/>
      <c r="R275" s="75"/>
      <c r="S275" s="75"/>
      <c r="T275" s="66" t="s">
        <v>1914</v>
      </c>
      <c r="U275" s="66"/>
      <c r="V275" s="66"/>
      <c r="W275" s="66"/>
      <c r="X275" s="85"/>
      <c r="Y275" s="85" t="s">
        <v>1915</v>
      </c>
      <c r="Z275" s="85" t="s">
        <v>455</v>
      </c>
      <c r="AA275" s="85" t="s">
        <v>455</v>
      </c>
      <c r="AB275" s="85" t="s">
        <v>455</v>
      </c>
      <c r="AC275" s="85"/>
      <c r="AD275" s="80" t="str">
        <f t="shared" si="116"/>
        <v>2740102054661</v>
      </c>
      <c r="AE275" s="132"/>
      <c r="AF275" s="76" t="s">
        <v>1224</v>
      </c>
      <c r="AG275" s="135" t="s">
        <v>2585</v>
      </c>
      <c r="AH275" s="198">
        <v>1898</v>
      </c>
      <c r="AI275" s="198">
        <v>1899</v>
      </c>
      <c r="AJ275" s="198">
        <v>1027</v>
      </c>
      <c r="AK275" s="199">
        <f aca="true" t="shared" si="135" ref="AK275:AK296">AH275+AI275+AJ275</f>
        <v>4824</v>
      </c>
      <c r="AL275" s="175">
        <v>1693</v>
      </c>
      <c r="AM275" s="175">
        <v>1693</v>
      </c>
      <c r="AN275" s="175">
        <v>1693</v>
      </c>
      <c r="AO275" s="176">
        <f aca="true" t="shared" si="136" ref="AO275:AO296">AL275+AM275+AN275</f>
        <v>5079</v>
      </c>
      <c r="AP275" s="175">
        <v>1693</v>
      </c>
      <c r="AQ275" s="175">
        <v>1693</v>
      </c>
      <c r="AR275" s="175">
        <v>1693</v>
      </c>
      <c r="AS275" s="176">
        <f aca="true" t="shared" si="137" ref="AS275:AS296">AP275+AQ275+AR275</f>
        <v>5079</v>
      </c>
      <c r="AT275" s="175">
        <v>1693</v>
      </c>
      <c r="AU275" s="177">
        <v>1117</v>
      </c>
      <c r="AV275" s="179">
        <v>576</v>
      </c>
      <c r="AW275" s="178">
        <f aca="true" t="shared" si="138" ref="AW275:AW296">AT275+AU275+AV275</f>
        <v>3386</v>
      </c>
      <c r="AX275" s="179">
        <f aca="true" t="shared" si="139" ref="AX275:AX296">AO275+AS275+AW275</f>
        <v>13544</v>
      </c>
      <c r="AY275" s="179">
        <f aca="true" t="shared" si="140" ref="AY275:AY296">AW275+AS275+AO275+AK275</f>
        <v>18368</v>
      </c>
      <c r="BA275" s="44" t="str">
        <f t="shared" si="117"/>
        <v>1 898.00</v>
      </c>
      <c r="BB275" s="44" t="str">
        <f t="shared" si="118"/>
        <v>1 899.00</v>
      </c>
      <c r="BC275" s="44" t="str">
        <f t="shared" si="119"/>
        <v>1 027.00</v>
      </c>
      <c r="BD275" s="44" t="str">
        <f t="shared" si="120"/>
        <v>4 824.00</v>
      </c>
      <c r="BE275" s="44" t="str">
        <f t="shared" si="121"/>
        <v>1 693.00</v>
      </c>
      <c r="BF275" s="44" t="str">
        <f t="shared" si="122"/>
        <v>1 693.00</v>
      </c>
      <c r="BG275" s="44" t="str">
        <f t="shared" si="123"/>
        <v>1 693.00</v>
      </c>
      <c r="BH275" s="44" t="str">
        <f t="shared" si="124"/>
        <v>5 079.00</v>
      </c>
      <c r="BI275" s="44" t="str">
        <f t="shared" si="125"/>
        <v>1 693.00</v>
      </c>
      <c r="BJ275" s="44" t="str">
        <f t="shared" si="126"/>
        <v>1 693.00</v>
      </c>
      <c r="BK275" s="44" t="str">
        <f t="shared" si="127"/>
        <v>1 693.00</v>
      </c>
      <c r="BL275" s="44" t="str">
        <f t="shared" si="128"/>
        <v>5 079.00</v>
      </c>
      <c r="BM275" s="44" t="str">
        <f t="shared" si="129"/>
        <v>1 693.00</v>
      </c>
      <c r="BN275" s="44" t="str">
        <f t="shared" si="130"/>
        <v>1 117.00</v>
      </c>
      <c r="BO275" s="44" t="str">
        <f t="shared" si="131"/>
        <v>576.00</v>
      </c>
      <c r="BP275" s="44" t="str">
        <f t="shared" si="132"/>
        <v>3 386.00</v>
      </c>
      <c r="BQ275" s="44" t="str">
        <f t="shared" si="133"/>
        <v>13 544.00</v>
      </c>
      <c r="BR275" s="44" t="str">
        <f t="shared" si="134"/>
        <v>18 368.00</v>
      </c>
    </row>
    <row r="276" spans="1:70" ht="15" customHeight="1">
      <c r="A276" s="11" t="e">
        <f aca="true" t="shared" si="141" ref="A276:A296">A275+1</f>
        <v>#REF!</v>
      </c>
      <c r="B276" s="11">
        <v>7</v>
      </c>
      <c r="C276" s="50">
        <v>5022</v>
      </c>
      <c r="D276" s="5" t="s">
        <v>1777</v>
      </c>
      <c r="E276" s="16" t="s">
        <v>2500</v>
      </c>
      <c r="F276" s="29" t="s">
        <v>2501</v>
      </c>
      <c r="G276" s="29"/>
      <c r="H276" s="58" t="s">
        <v>404</v>
      </c>
      <c r="I276" s="94" t="s">
        <v>405</v>
      </c>
      <c r="J276" s="83" t="str">
        <f t="shared" si="115"/>
        <v>Dr.Covaci Cristian Vasile</v>
      </c>
      <c r="K276" s="75"/>
      <c r="L276" s="75"/>
      <c r="M276" s="76"/>
      <c r="N276" s="89"/>
      <c r="O276" s="75" t="s">
        <v>526</v>
      </c>
      <c r="P276" s="75"/>
      <c r="Q276" s="75"/>
      <c r="R276" s="75"/>
      <c r="S276" s="75"/>
      <c r="T276" s="66" t="s">
        <v>1916</v>
      </c>
      <c r="U276" s="66"/>
      <c r="V276" s="66"/>
      <c r="W276" s="66"/>
      <c r="X276" s="85"/>
      <c r="Y276" s="85" t="s">
        <v>1917</v>
      </c>
      <c r="Z276" s="85" t="s">
        <v>455</v>
      </c>
      <c r="AA276" s="85" t="s">
        <v>455</v>
      </c>
      <c r="AB276" s="85" t="s">
        <v>455</v>
      </c>
      <c r="AC276" s="85"/>
      <c r="AD276" s="80" t="str">
        <f t="shared" si="116"/>
        <v>1890903243853</v>
      </c>
      <c r="AE276" s="132"/>
      <c r="AF276" s="76" t="s">
        <v>2056</v>
      </c>
      <c r="AG276" s="135" t="s">
        <v>1200</v>
      </c>
      <c r="AH276" s="198">
        <v>2036</v>
      </c>
      <c r="AI276" s="198">
        <v>2036</v>
      </c>
      <c r="AJ276" s="198">
        <v>1718</v>
      </c>
      <c r="AK276" s="199">
        <f t="shared" si="135"/>
        <v>5790</v>
      </c>
      <c r="AL276" s="175">
        <v>2033</v>
      </c>
      <c r="AM276" s="175">
        <v>2033</v>
      </c>
      <c r="AN276" s="175">
        <v>2033</v>
      </c>
      <c r="AO276" s="176">
        <f t="shared" si="136"/>
        <v>6099</v>
      </c>
      <c r="AP276" s="175">
        <v>2033</v>
      </c>
      <c r="AQ276" s="175">
        <v>2033</v>
      </c>
      <c r="AR276" s="175">
        <v>2033</v>
      </c>
      <c r="AS276" s="176">
        <f t="shared" si="137"/>
        <v>6099</v>
      </c>
      <c r="AT276" s="175">
        <v>2033</v>
      </c>
      <c r="AU276" s="177">
        <v>1342</v>
      </c>
      <c r="AV276" s="179">
        <v>691</v>
      </c>
      <c r="AW276" s="178">
        <f t="shared" si="138"/>
        <v>4066</v>
      </c>
      <c r="AX276" s="179">
        <f t="shared" si="139"/>
        <v>16264</v>
      </c>
      <c r="AY276" s="179">
        <f t="shared" si="140"/>
        <v>22054</v>
      </c>
      <c r="BA276" s="44" t="str">
        <f t="shared" si="117"/>
        <v>2 036.00</v>
      </c>
      <c r="BB276" s="44" t="str">
        <f t="shared" si="118"/>
        <v>2 036.00</v>
      </c>
      <c r="BC276" s="44" t="str">
        <f t="shared" si="119"/>
        <v>1 718.00</v>
      </c>
      <c r="BD276" s="44" t="str">
        <f t="shared" si="120"/>
        <v>5 790.00</v>
      </c>
      <c r="BE276" s="44" t="str">
        <f t="shared" si="121"/>
        <v>2 033.00</v>
      </c>
      <c r="BF276" s="44" t="str">
        <f t="shared" si="122"/>
        <v>2 033.00</v>
      </c>
      <c r="BG276" s="44" t="str">
        <f t="shared" si="123"/>
        <v>2 033.00</v>
      </c>
      <c r="BH276" s="44" t="str">
        <f t="shared" si="124"/>
        <v>6 099.00</v>
      </c>
      <c r="BI276" s="44" t="str">
        <f t="shared" si="125"/>
        <v>2 033.00</v>
      </c>
      <c r="BJ276" s="44" t="str">
        <f t="shared" si="126"/>
        <v>2 033.00</v>
      </c>
      <c r="BK276" s="44" t="str">
        <f t="shared" si="127"/>
        <v>2 033.00</v>
      </c>
      <c r="BL276" s="44" t="str">
        <f t="shared" si="128"/>
        <v>6 099.00</v>
      </c>
      <c r="BM276" s="44" t="str">
        <f t="shared" si="129"/>
        <v>2 033.00</v>
      </c>
      <c r="BN276" s="44" t="str">
        <f t="shared" si="130"/>
        <v>1 342.00</v>
      </c>
      <c r="BO276" s="44" t="str">
        <f t="shared" si="131"/>
        <v>691.00</v>
      </c>
      <c r="BP276" s="44" t="str">
        <f t="shared" si="132"/>
        <v>4 066.00</v>
      </c>
      <c r="BQ276" s="44" t="str">
        <f t="shared" si="133"/>
        <v>16 264.00</v>
      </c>
      <c r="BR276" s="44" t="str">
        <f t="shared" si="134"/>
        <v>22 054.00</v>
      </c>
    </row>
    <row r="277" spans="1:70" ht="15" customHeight="1">
      <c r="A277" s="11" t="e">
        <f t="shared" si="141"/>
        <v>#REF!</v>
      </c>
      <c r="B277" s="11">
        <v>6</v>
      </c>
      <c r="C277" s="50">
        <v>5023</v>
      </c>
      <c r="D277" s="5" t="s">
        <v>1778</v>
      </c>
      <c r="E277" s="16" t="s">
        <v>2502</v>
      </c>
      <c r="F277" s="29" t="s">
        <v>2503</v>
      </c>
      <c r="G277" s="29"/>
      <c r="H277" s="58" t="s">
        <v>406</v>
      </c>
      <c r="I277" s="94" t="s">
        <v>407</v>
      </c>
      <c r="J277" s="83" t="str">
        <f t="shared" si="115"/>
        <v>Dr.Borodan Sebastian</v>
      </c>
      <c r="K277" s="75"/>
      <c r="L277" s="75"/>
      <c r="M277" s="76"/>
      <c r="N277" s="89"/>
      <c r="O277" s="75" t="s">
        <v>526</v>
      </c>
      <c r="P277" s="75"/>
      <c r="Q277" s="75"/>
      <c r="R277" s="75"/>
      <c r="S277" s="75"/>
      <c r="T277" s="66" t="s">
        <v>1918</v>
      </c>
      <c r="U277" s="66"/>
      <c r="V277" s="66"/>
      <c r="W277" s="66"/>
      <c r="X277" s="85"/>
      <c r="Y277" s="85" t="s">
        <v>1919</v>
      </c>
      <c r="Z277" s="85" t="s">
        <v>455</v>
      </c>
      <c r="AA277" s="85" t="s">
        <v>455</v>
      </c>
      <c r="AB277" s="85" t="s">
        <v>455</v>
      </c>
      <c r="AC277" s="85"/>
      <c r="AD277" s="80" t="str">
        <f t="shared" si="116"/>
        <v>1890929050079</v>
      </c>
      <c r="AE277" s="132"/>
      <c r="AF277" s="76" t="s">
        <v>1225</v>
      </c>
      <c r="AG277" s="135" t="s">
        <v>1226</v>
      </c>
      <c r="AH277" s="198">
        <v>1329</v>
      </c>
      <c r="AI277" s="198">
        <v>1423</v>
      </c>
      <c r="AJ277" s="198">
        <v>1106</v>
      </c>
      <c r="AK277" s="199">
        <f t="shared" si="135"/>
        <v>3858</v>
      </c>
      <c r="AL277" s="175">
        <v>1355</v>
      </c>
      <c r="AM277" s="175">
        <v>1355</v>
      </c>
      <c r="AN277" s="175">
        <v>1355</v>
      </c>
      <c r="AO277" s="176">
        <f t="shared" si="136"/>
        <v>4065</v>
      </c>
      <c r="AP277" s="175">
        <v>1355</v>
      </c>
      <c r="AQ277" s="175">
        <v>1355</v>
      </c>
      <c r="AR277" s="175">
        <v>1355</v>
      </c>
      <c r="AS277" s="176">
        <f t="shared" si="137"/>
        <v>4065</v>
      </c>
      <c r="AT277" s="175">
        <v>1355</v>
      </c>
      <c r="AU277" s="177">
        <v>894</v>
      </c>
      <c r="AV277" s="179">
        <v>461</v>
      </c>
      <c r="AW277" s="178">
        <f t="shared" si="138"/>
        <v>2710</v>
      </c>
      <c r="AX277" s="179">
        <f t="shared" si="139"/>
        <v>10840</v>
      </c>
      <c r="AY277" s="179">
        <f t="shared" si="140"/>
        <v>14698</v>
      </c>
      <c r="BA277" s="44" t="str">
        <f t="shared" si="117"/>
        <v>1 329.00</v>
      </c>
      <c r="BB277" s="44" t="str">
        <f t="shared" si="118"/>
        <v>1 423.00</v>
      </c>
      <c r="BC277" s="44" t="str">
        <f t="shared" si="119"/>
        <v>1 106.00</v>
      </c>
      <c r="BD277" s="44" t="str">
        <f t="shared" si="120"/>
        <v>3 858.00</v>
      </c>
      <c r="BE277" s="44" t="str">
        <f t="shared" si="121"/>
        <v>1 355.00</v>
      </c>
      <c r="BF277" s="44" t="str">
        <f t="shared" si="122"/>
        <v>1 355.00</v>
      </c>
      <c r="BG277" s="44" t="str">
        <f t="shared" si="123"/>
        <v>1 355.00</v>
      </c>
      <c r="BH277" s="44" t="str">
        <f t="shared" si="124"/>
        <v>4 065.00</v>
      </c>
      <c r="BI277" s="44" t="str">
        <f t="shared" si="125"/>
        <v>1 355.00</v>
      </c>
      <c r="BJ277" s="44" t="str">
        <f t="shared" si="126"/>
        <v>1 355.00</v>
      </c>
      <c r="BK277" s="44" t="str">
        <f t="shared" si="127"/>
        <v>1 355.00</v>
      </c>
      <c r="BL277" s="44" t="str">
        <f t="shared" si="128"/>
        <v>4 065.00</v>
      </c>
      <c r="BM277" s="44" t="str">
        <f t="shared" si="129"/>
        <v>1 355.00</v>
      </c>
      <c r="BN277" s="44" t="str">
        <f t="shared" si="130"/>
        <v>894.00</v>
      </c>
      <c r="BO277" s="44" t="str">
        <f t="shared" si="131"/>
        <v>461.00</v>
      </c>
      <c r="BP277" s="44" t="str">
        <f t="shared" si="132"/>
        <v>2 710.00</v>
      </c>
      <c r="BQ277" s="44" t="str">
        <f t="shared" si="133"/>
        <v>10 840.00</v>
      </c>
      <c r="BR277" s="44" t="str">
        <f t="shared" si="134"/>
        <v>14 698.00</v>
      </c>
    </row>
    <row r="278" spans="1:70" ht="15" customHeight="1">
      <c r="A278" s="11" t="e">
        <f t="shared" si="141"/>
        <v>#REF!</v>
      </c>
      <c r="B278" s="11">
        <v>6</v>
      </c>
      <c r="C278" s="50">
        <v>5024</v>
      </c>
      <c r="D278" s="5" t="s">
        <v>1779</v>
      </c>
      <c r="E278" s="16" t="s">
        <v>2504</v>
      </c>
      <c r="F278" s="29" t="s">
        <v>2505</v>
      </c>
      <c r="G278" s="29"/>
      <c r="H278" s="58" t="s">
        <v>408</v>
      </c>
      <c r="I278" s="94" t="s">
        <v>409</v>
      </c>
      <c r="J278" s="83" t="str">
        <f t="shared" si="115"/>
        <v>Dr.Coloji Alexandra</v>
      </c>
      <c r="K278" s="75"/>
      <c r="L278" s="75"/>
      <c r="M278" s="76"/>
      <c r="N278" s="89"/>
      <c r="O278" s="75" t="s">
        <v>526</v>
      </c>
      <c r="P278" s="75"/>
      <c r="Q278" s="75"/>
      <c r="R278" s="75"/>
      <c r="S278" s="75"/>
      <c r="T278" s="66" t="s">
        <v>1920</v>
      </c>
      <c r="U278" s="66"/>
      <c r="V278" s="66"/>
      <c r="W278" s="66"/>
      <c r="X278" s="85"/>
      <c r="Y278" s="85" t="s">
        <v>1921</v>
      </c>
      <c r="Z278" s="85" t="s">
        <v>455</v>
      </c>
      <c r="AA278" s="85" t="s">
        <v>455</v>
      </c>
      <c r="AB278" s="85" t="s">
        <v>455</v>
      </c>
      <c r="AC278" s="85"/>
      <c r="AD278" s="80" t="str">
        <f t="shared" si="116"/>
        <v>2870118055076</v>
      </c>
      <c r="AE278" s="132" t="s">
        <v>1227</v>
      </c>
      <c r="AF278" s="76"/>
      <c r="AG278" s="131" t="s">
        <v>2606</v>
      </c>
      <c r="AH278" s="198">
        <v>1260</v>
      </c>
      <c r="AI278" s="198">
        <v>1271</v>
      </c>
      <c r="AJ278" s="198">
        <v>1327</v>
      </c>
      <c r="AK278" s="199">
        <f t="shared" si="135"/>
        <v>3858</v>
      </c>
      <c r="AL278" s="175">
        <v>1355</v>
      </c>
      <c r="AM278" s="175">
        <v>1355</v>
      </c>
      <c r="AN278" s="175">
        <v>1355</v>
      </c>
      <c r="AO278" s="176">
        <f t="shared" si="136"/>
        <v>4065</v>
      </c>
      <c r="AP278" s="175">
        <v>1355</v>
      </c>
      <c r="AQ278" s="175">
        <v>1355</v>
      </c>
      <c r="AR278" s="175">
        <v>1355</v>
      </c>
      <c r="AS278" s="176">
        <f t="shared" si="137"/>
        <v>4065</v>
      </c>
      <c r="AT278" s="175">
        <v>1355</v>
      </c>
      <c r="AU278" s="177">
        <v>894</v>
      </c>
      <c r="AV278" s="179">
        <v>461</v>
      </c>
      <c r="AW278" s="178">
        <f t="shared" si="138"/>
        <v>2710</v>
      </c>
      <c r="AX278" s="179">
        <f t="shared" si="139"/>
        <v>10840</v>
      </c>
      <c r="AY278" s="179">
        <f t="shared" si="140"/>
        <v>14698</v>
      </c>
      <c r="BA278" s="44" t="str">
        <f t="shared" si="117"/>
        <v>1 260.00</v>
      </c>
      <c r="BB278" s="44" t="str">
        <f t="shared" si="118"/>
        <v>1 271.00</v>
      </c>
      <c r="BC278" s="44" t="str">
        <f t="shared" si="119"/>
        <v>1 327.00</v>
      </c>
      <c r="BD278" s="44" t="str">
        <f t="shared" si="120"/>
        <v>3 858.00</v>
      </c>
      <c r="BE278" s="44" t="str">
        <f t="shared" si="121"/>
        <v>1 355.00</v>
      </c>
      <c r="BF278" s="44" t="str">
        <f t="shared" si="122"/>
        <v>1 355.00</v>
      </c>
      <c r="BG278" s="44" t="str">
        <f t="shared" si="123"/>
        <v>1 355.00</v>
      </c>
      <c r="BH278" s="44" t="str">
        <f t="shared" si="124"/>
        <v>4 065.00</v>
      </c>
      <c r="BI278" s="44" t="str">
        <f t="shared" si="125"/>
        <v>1 355.00</v>
      </c>
      <c r="BJ278" s="44" t="str">
        <f t="shared" si="126"/>
        <v>1 355.00</v>
      </c>
      <c r="BK278" s="44" t="str">
        <f t="shared" si="127"/>
        <v>1 355.00</v>
      </c>
      <c r="BL278" s="44" t="str">
        <f t="shared" si="128"/>
        <v>4 065.00</v>
      </c>
      <c r="BM278" s="44" t="str">
        <f t="shared" si="129"/>
        <v>1 355.00</v>
      </c>
      <c r="BN278" s="44" t="str">
        <f t="shared" si="130"/>
        <v>894.00</v>
      </c>
      <c r="BO278" s="44" t="str">
        <f t="shared" si="131"/>
        <v>461.00</v>
      </c>
      <c r="BP278" s="44" t="str">
        <f t="shared" si="132"/>
        <v>2 710.00</v>
      </c>
      <c r="BQ278" s="44" t="str">
        <f t="shared" si="133"/>
        <v>10 840.00</v>
      </c>
      <c r="BR278" s="44" t="str">
        <f t="shared" si="134"/>
        <v>14 698.00</v>
      </c>
    </row>
    <row r="279" spans="1:70" ht="15" customHeight="1">
      <c r="A279" s="11" t="e">
        <f t="shared" si="141"/>
        <v>#REF!</v>
      </c>
      <c r="B279" s="11">
        <v>6</v>
      </c>
      <c r="C279" s="50">
        <v>5025</v>
      </c>
      <c r="D279" s="5" t="s">
        <v>1780</v>
      </c>
      <c r="E279" s="16" t="s">
        <v>2506</v>
      </c>
      <c r="F279" s="29" t="s">
        <v>2507</v>
      </c>
      <c r="G279" s="29"/>
      <c r="H279" s="58" t="s">
        <v>410</v>
      </c>
      <c r="I279" s="94" t="s">
        <v>411</v>
      </c>
      <c r="J279" s="83" t="str">
        <f t="shared" si="115"/>
        <v>Dr.Igna Larisa Ofelia</v>
      </c>
      <c r="K279" s="75"/>
      <c r="L279" s="75"/>
      <c r="M279" s="76"/>
      <c r="N279" s="89"/>
      <c r="O279" s="75" t="s">
        <v>526</v>
      </c>
      <c r="P279" s="75"/>
      <c r="Q279" s="75"/>
      <c r="R279" s="75"/>
      <c r="S279" s="75"/>
      <c r="T279" s="66" t="s">
        <v>1922</v>
      </c>
      <c r="U279" s="66"/>
      <c r="V279" s="66"/>
      <c r="W279" s="66"/>
      <c r="X279" s="85"/>
      <c r="Y279" s="85" t="s">
        <v>1923</v>
      </c>
      <c r="Z279" s="85" t="s">
        <v>455</v>
      </c>
      <c r="AA279" s="85" t="s">
        <v>455</v>
      </c>
      <c r="AB279" s="85" t="s">
        <v>455</v>
      </c>
      <c r="AC279" s="85"/>
      <c r="AD279" s="80" t="str">
        <f t="shared" si="116"/>
        <v>2890625055115</v>
      </c>
      <c r="AE279" s="132"/>
      <c r="AF279" s="76" t="s">
        <v>1228</v>
      </c>
      <c r="AG279" s="135" t="s">
        <v>2585</v>
      </c>
      <c r="AH279" s="198">
        <v>1919</v>
      </c>
      <c r="AI279" s="198">
        <v>1940</v>
      </c>
      <c r="AJ279" s="198">
        <v>1931</v>
      </c>
      <c r="AK279" s="199">
        <f t="shared" si="135"/>
        <v>5790</v>
      </c>
      <c r="AL279" s="175">
        <v>2033</v>
      </c>
      <c r="AM279" s="175">
        <v>2033</v>
      </c>
      <c r="AN279" s="175">
        <v>2033</v>
      </c>
      <c r="AO279" s="176">
        <f t="shared" si="136"/>
        <v>6099</v>
      </c>
      <c r="AP279" s="175">
        <v>2033</v>
      </c>
      <c r="AQ279" s="175">
        <v>2033</v>
      </c>
      <c r="AR279" s="175">
        <v>2033</v>
      </c>
      <c r="AS279" s="176">
        <f t="shared" si="137"/>
        <v>6099</v>
      </c>
      <c r="AT279" s="175">
        <v>2033</v>
      </c>
      <c r="AU279" s="177">
        <v>1342</v>
      </c>
      <c r="AV279" s="179">
        <v>691</v>
      </c>
      <c r="AW279" s="178">
        <f t="shared" si="138"/>
        <v>4066</v>
      </c>
      <c r="AX279" s="179">
        <f t="shared" si="139"/>
        <v>16264</v>
      </c>
      <c r="AY279" s="179">
        <f t="shared" si="140"/>
        <v>22054</v>
      </c>
      <c r="BA279" s="44" t="str">
        <f t="shared" si="117"/>
        <v>1 919.00</v>
      </c>
      <c r="BB279" s="44" t="str">
        <f t="shared" si="118"/>
        <v>1 940.00</v>
      </c>
      <c r="BC279" s="44" t="str">
        <f t="shared" si="119"/>
        <v>1 931.00</v>
      </c>
      <c r="BD279" s="44" t="str">
        <f t="shared" si="120"/>
        <v>5 790.00</v>
      </c>
      <c r="BE279" s="44" t="str">
        <f t="shared" si="121"/>
        <v>2 033.00</v>
      </c>
      <c r="BF279" s="44" t="str">
        <f t="shared" si="122"/>
        <v>2 033.00</v>
      </c>
      <c r="BG279" s="44" t="str">
        <f t="shared" si="123"/>
        <v>2 033.00</v>
      </c>
      <c r="BH279" s="44" t="str">
        <f t="shared" si="124"/>
        <v>6 099.00</v>
      </c>
      <c r="BI279" s="44" t="str">
        <f t="shared" si="125"/>
        <v>2 033.00</v>
      </c>
      <c r="BJ279" s="44" t="str">
        <f t="shared" si="126"/>
        <v>2 033.00</v>
      </c>
      <c r="BK279" s="44" t="str">
        <f t="shared" si="127"/>
        <v>2 033.00</v>
      </c>
      <c r="BL279" s="44" t="str">
        <f t="shared" si="128"/>
        <v>6 099.00</v>
      </c>
      <c r="BM279" s="44" t="str">
        <f t="shared" si="129"/>
        <v>2 033.00</v>
      </c>
      <c r="BN279" s="44" t="str">
        <f t="shared" si="130"/>
        <v>1 342.00</v>
      </c>
      <c r="BO279" s="44" t="str">
        <f t="shared" si="131"/>
        <v>691.00</v>
      </c>
      <c r="BP279" s="44" t="str">
        <f t="shared" si="132"/>
        <v>4 066.00</v>
      </c>
      <c r="BQ279" s="44" t="str">
        <f t="shared" si="133"/>
        <v>16 264.00</v>
      </c>
      <c r="BR279" s="44" t="str">
        <f t="shared" si="134"/>
        <v>22 054.00</v>
      </c>
    </row>
    <row r="280" spans="1:70" ht="15" customHeight="1">
      <c r="A280" s="11" t="e">
        <f t="shared" si="141"/>
        <v>#REF!</v>
      </c>
      <c r="B280" s="11">
        <v>6</v>
      </c>
      <c r="C280" s="50">
        <v>5026</v>
      </c>
      <c r="D280" s="5" t="s">
        <v>1781</v>
      </c>
      <c r="E280" s="16" t="s">
        <v>2508</v>
      </c>
      <c r="F280" s="29" t="s">
        <v>2509</v>
      </c>
      <c r="G280" s="29"/>
      <c r="H280" s="58" t="s">
        <v>412</v>
      </c>
      <c r="I280" s="95" t="s">
        <v>413</v>
      </c>
      <c r="J280" s="83" t="str">
        <f t="shared" si="115"/>
        <v>Dr.Stanciu Bogdan Vasile</v>
      </c>
      <c r="K280" s="75"/>
      <c r="L280" s="75"/>
      <c r="M280" s="76"/>
      <c r="N280" s="89"/>
      <c r="O280" s="75" t="s">
        <v>526</v>
      </c>
      <c r="P280" s="75"/>
      <c r="Q280" s="75"/>
      <c r="R280" s="75"/>
      <c r="S280" s="75"/>
      <c r="T280" s="66" t="s">
        <v>1924</v>
      </c>
      <c r="U280" s="66"/>
      <c r="V280" s="66"/>
      <c r="W280" s="66"/>
      <c r="X280" s="85"/>
      <c r="Y280" s="85" t="s">
        <v>1925</v>
      </c>
      <c r="Z280" s="85" t="s">
        <v>455</v>
      </c>
      <c r="AA280" s="85" t="s">
        <v>455</v>
      </c>
      <c r="AB280" s="85" t="s">
        <v>455</v>
      </c>
      <c r="AC280" s="85"/>
      <c r="AD280" s="80" t="str">
        <f t="shared" si="116"/>
        <v>1890316055056</v>
      </c>
      <c r="AE280" s="132"/>
      <c r="AF280" s="76" t="s">
        <v>1229</v>
      </c>
      <c r="AG280" s="135" t="s">
        <v>1230</v>
      </c>
      <c r="AH280" s="198">
        <v>1719.8</v>
      </c>
      <c r="AI280" s="198">
        <v>2126.8</v>
      </c>
      <c r="AJ280" s="198">
        <v>1943.4</v>
      </c>
      <c r="AK280" s="199">
        <f t="shared" si="135"/>
        <v>5790</v>
      </c>
      <c r="AL280" s="175">
        <v>2033</v>
      </c>
      <c r="AM280" s="175">
        <v>2033</v>
      </c>
      <c r="AN280" s="175">
        <v>2033</v>
      </c>
      <c r="AO280" s="176">
        <f t="shared" si="136"/>
        <v>6099</v>
      </c>
      <c r="AP280" s="175">
        <v>2033</v>
      </c>
      <c r="AQ280" s="175">
        <v>2033</v>
      </c>
      <c r="AR280" s="175">
        <v>2033</v>
      </c>
      <c r="AS280" s="176">
        <f t="shared" si="137"/>
        <v>6099</v>
      </c>
      <c r="AT280" s="175">
        <v>2033</v>
      </c>
      <c r="AU280" s="177">
        <v>1342</v>
      </c>
      <c r="AV280" s="179">
        <v>691</v>
      </c>
      <c r="AW280" s="178">
        <f t="shared" si="138"/>
        <v>4066</v>
      </c>
      <c r="AX280" s="179">
        <f t="shared" si="139"/>
        <v>16264</v>
      </c>
      <c r="AY280" s="179">
        <f t="shared" si="140"/>
        <v>22054</v>
      </c>
      <c r="BA280" s="44" t="str">
        <f t="shared" si="117"/>
        <v>1 719.80</v>
      </c>
      <c r="BB280" s="44" t="str">
        <f t="shared" si="118"/>
        <v>2 126.80</v>
      </c>
      <c r="BC280" s="44" t="str">
        <f t="shared" si="119"/>
        <v>1 943.40</v>
      </c>
      <c r="BD280" s="44" t="str">
        <f t="shared" si="120"/>
        <v>5 790.00</v>
      </c>
      <c r="BE280" s="44" t="str">
        <f t="shared" si="121"/>
        <v>2 033.00</v>
      </c>
      <c r="BF280" s="44" t="str">
        <f t="shared" si="122"/>
        <v>2 033.00</v>
      </c>
      <c r="BG280" s="44" t="str">
        <f t="shared" si="123"/>
        <v>2 033.00</v>
      </c>
      <c r="BH280" s="44" t="str">
        <f t="shared" si="124"/>
        <v>6 099.00</v>
      </c>
      <c r="BI280" s="44" t="str">
        <f t="shared" si="125"/>
        <v>2 033.00</v>
      </c>
      <c r="BJ280" s="44" t="str">
        <f t="shared" si="126"/>
        <v>2 033.00</v>
      </c>
      <c r="BK280" s="44" t="str">
        <f t="shared" si="127"/>
        <v>2 033.00</v>
      </c>
      <c r="BL280" s="44" t="str">
        <f t="shared" si="128"/>
        <v>6 099.00</v>
      </c>
      <c r="BM280" s="44" t="str">
        <f t="shared" si="129"/>
        <v>2 033.00</v>
      </c>
      <c r="BN280" s="44" t="str">
        <f t="shared" si="130"/>
        <v>1 342.00</v>
      </c>
      <c r="BO280" s="44" t="str">
        <f t="shared" si="131"/>
        <v>691.00</v>
      </c>
      <c r="BP280" s="44" t="str">
        <f t="shared" si="132"/>
        <v>4 066.00</v>
      </c>
      <c r="BQ280" s="44" t="str">
        <f t="shared" si="133"/>
        <v>16 264.00</v>
      </c>
      <c r="BR280" s="44" t="str">
        <f t="shared" si="134"/>
        <v>22 054.00</v>
      </c>
    </row>
    <row r="281" spans="1:70" ht="15" customHeight="1">
      <c r="A281" s="11" t="e">
        <f t="shared" si="141"/>
        <v>#REF!</v>
      </c>
      <c r="B281" s="11">
        <v>6</v>
      </c>
      <c r="C281" s="50">
        <v>5027</v>
      </c>
      <c r="D281" s="5" t="s">
        <v>1782</v>
      </c>
      <c r="E281" s="16" t="s">
        <v>2510</v>
      </c>
      <c r="F281" s="42" t="s">
        <v>2511</v>
      </c>
      <c r="G281" s="42"/>
      <c r="H281" s="58" t="s">
        <v>414</v>
      </c>
      <c r="I281" s="94" t="s">
        <v>415</v>
      </c>
      <c r="J281" s="83" t="str">
        <f t="shared" si="115"/>
        <v>Dr.Cazacu Adina Elena</v>
      </c>
      <c r="K281" s="75"/>
      <c r="L281" s="75"/>
      <c r="M281" s="76"/>
      <c r="N281" s="89"/>
      <c r="O281" s="75" t="s">
        <v>526</v>
      </c>
      <c r="P281" s="75"/>
      <c r="Q281" s="75"/>
      <c r="R281" s="75"/>
      <c r="S281" s="75"/>
      <c r="T281" s="66" t="s">
        <v>1926</v>
      </c>
      <c r="U281" s="66"/>
      <c r="V281" s="66"/>
      <c r="W281" s="66"/>
      <c r="X281" s="85"/>
      <c r="Y281" s="85" t="s">
        <v>1927</v>
      </c>
      <c r="Z281" s="85" t="s">
        <v>455</v>
      </c>
      <c r="AA281" s="85" t="s">
        <v>455</v>
      </c>
      <c r="AB281" s="85" t="s">
        <v>455</v>
      </c>
      <c r="AC281" s="85"/>
      <c r="AD281" s="80" t="str">
        <f t="shared" si="116"/>
        <v>2720705441548</v>
      </c>
      <c r="AE281" s="132" t="s">
        <v>1231</v>
      </c>
      <c r="AF281" s="76"/>
      <c r="AG281" s="131" t="s">
        <v>2606</v>
      </c>
      <c r="AH281" s="198">
        <v>1464</v>
      </c>
      <c r="AI281" s="198">
        <v>1280</v>
      </c>
      <c r="AJ281" s="198">
        <v>1114</v>
      </c>
      <c r="AK281" s="199">
        <f t="shared" si="135"/>
        <v>3858</v>
      </c>
      <c r="AL281" s="175">
        <v>1355</v>
      </c>
      <c r="AM281" s="175">
        <v>1355</v>
      </c>
      <c r="AN281" s="175">
        <v>1355</v>
      </c>
      <c r="AO281" s="176">
        <f t="shared" si="136"/>
        <v>4065</v>
      </c>
      <c r="AP281" s="175">
        <v>1355</v>
      </c>
      <c r="AQ281" s="175">
        <v>1355</v>
      </c>
      <c r="AR281" s="175">
        <v>1355</v>
      </c>
      <c r="AS281" s="176">
        <f t="shared" si="137"/>
        <v>4065</v>
      </c>
      <c r="AT281" s="175">
        <v>1355</v>
      </c>
      <c r="AU281" s="177">
        <v>894</v>
      </c>
      <c r="AV281" s="179">
        <v>461</v>
      </c>
      <c r="AW281" s="178">
        <f t="shared" si="138"/>
        <v>2710</v>
      </c>
      <c r="AX281" s="179">
        <f t="shared" si="139"/>
        <v>10840</v>
      </c>
      <c r="AY281" s="179">
        <f t="shared" si="140"/>
        <v>14698</v>
      </c>
      <c r="BA281" s="44" t="str">
        <f t="shared" si="117"/>
        <v>1 464.00</v>
      </c>
      <c r="BB281" s="44" t="str">
        <f t="shared" si="118"/>
        <v>1 280.00</v>
      </c>
      <c r="BC281" s="44" t="str">
        <f t="shared" si="119"/>
        <v>1 114.00</v>
      </c>
      <c r="BD281" s="44" t="str">
        <f t="shared" si="120"/>
        <v>3 858.00</v>
      </c>
      <c r="BE281" s="44" t="str">
        <f t="shared" si="121"/>
        <v>1 355.00</v>
      </c>
      <c r="BF281" s="44" t="str">
        <f t="shared" si="122"/>
        <v>1 355.00</v>
      </c>
      <c r="BG281" s="44" t="str">
        <f t="shared" si="123"/>
        <v>1 355.00</v>
      </c>
      <c r="BH281" s="44" t="str">
        <f t="shared" si="124"/>
        <v>4 065.00</v>
      </c>
      <c r="BI281" s="44" t="str">
        <f t="shared" si="125"/>
        <v>1 355.00</v>
      </c>
      <c r="BJ281" s="44" t="str">
        <f t="shared" si="126"/>
        <v>1 355.00</v>
      </c>
      <c r="BK281" s="44" t="str">
        <f t="shared" si="127"/>
        <v>1 355.00</v>
      </c>
      <c r="BL281" s="44" t="str">
        <f t="shared" si="128"/>
        <v>4 065.00</v>
      </c>
      <c r="BM281" s="44" t="str">
        <f t="shared" si="129"/>
        <v>1 355.00</v>
      </c>
      <c r="BN281" s="44" t="str">
        <f t="shared" si="130"/>
        <v>894.00</v>
      </c>
      <c r="BO281" s="44" t="str">
        <f t="shared" si="131"/>
        <v>461.00</v>
      </c>
      <c r="BP281" s="44" t="str">
        <f t="shared" si="132"/>
        <v>2 710.00</v>
      </c>
      <c r="BQ281" s="44" t="str">
        <f t="shared" si="133"/>
        <v>10 840.00</v>
      </c>
      <c r="BR281" s="44" t="str">
        <f t="shared" si="134"/>
        <v>14 698.00</v>
      </c>
    </row>
    <row r="282" spans="1:70" ht="15" customHeight="1">
      <c r="A282" s="11" t="e">
        <f t="shared" si="141"/>
        <v>#REF!</v>
      </c>
      <c r="B282" s="11">
        <v>6</v>
      </c>
      <c r="C282" s="50">
        <v>5028</v>
      </c>
      <c r="D282" s="5" t="s">
        <v>1783</v>
      </c>
      <c r="E282" s="16" t="s">
        <v>2512</v>
      </c>
      <c r="F282" s="29" t="s">
        <v>2513</v>
      </c>
      <c r="G282" s="29"/>
      <c r="H282" s="58" t="s">
        <v>416</v>
      </c>
      <c r="I282" s="95" t="s">
        <v>417</v>
      </c>
      <c r="J282" s="83" t="str">
        <f t="shared" si="115"/>
        <v>Dr.Gavra Diana Anamaria</v>
      </c>
      <c r="K282" s="75"/>
      <c r="L282" s="75"/>
      <c r="M282" s="76"/>
      <c r="N282" s="89"/>
      <c r="O282" s="75" t="s">
        <v>526</v>
      </c>
      <c r="P282" s="75"/>
      <c r="Q282" s="75"/>
      <c r="R282" s="75"/>
      <c r="S282" s="75"/>
      <c r="T282" s="66" t="s">
        <v>1928</v>
      </c>
      <c r="U282" s="66"/>
      <c r="V282" s="66"/>
      <c r="W282" s="66"/>
      <c r="X282" s="85"/>
      <c r="Y282" s="85" t="s">
        <v>1929</v>
      </c>
      <c r="Z282" s="85" t="s">
        <v>455</v>
      </c>
      <c r="AA282" s="85" t="s">
        <v>455</v>
      </c>
      <c r="AB282" s="85" t="s">
        <v>455</v>
      </c>
      <c r="AC282" s="85"/>
      <c r="AD282" s="80" t="str">
        <f t="shared" si="116"/>
        <v>2860104051189</v>
      </c>
      <c r="AE282" s="132"/>
      <c r="AF282" s="76" t="s">
        <v>1232</v>
      </c>
      <c r="AG282" s="135" t="s">
        <v>1962</v>
      </c>
      <c r="AH282" s="198">
        <v>1282</v>
      </c>
      <c r="AI282" s="198">
        <v>1271</v>
      </c>
      <c r="AJ282" s="198">
        <v>1305</v>
      </c>
      <c r="AK282" s="199">
        <f t="shared" si="135"/>
        <v>3858</v>
      </c>
      <c r="AL282" s="175">
        <v>1355</v>
      </c>
      <c r="AM282" s="175">
        <v>1355</v>
      </c>
      <c r="AN282" s="175">
        <v>1355</v>
      </c>
      <c r="AO282" s="176">
        <f t="shared" si="136"/>
        <v>4065</v>
      </c>
      <c r="AP282" s="175">
        <v>1355</v>
      </c>
      <c r="AQ282" s="175">
        <v>1355</v>
      </c>
      <c r="AR282" s="175">
        <v>1355</v>
      </c>
      <c r="AS282" s="176">
        <f t="shared" si="137"/>
        <v>4065</v>
      </c>
      <c r="AT282" s="175">
        <v>1355</v>
      </c>
      <c r="AU282" s="177">
        <v>894</v>
      </c>
      <c r="AV282" s="179">
        <v>461</v>
      </c>
      <c r="AW282" s="178">
        <f t="shared" si="138"/>
        <v>2710</v>
      </c>
      <c r="AX282" s="179">
        <f t="shared" si="139"/>
        <v>10840</v>
      </c>
      <c r="AY282" s="179">
        <f t="shared" si="140"/>
        <v>14698</v>
      </c>
      <c r="BA282" s="44" t="str">
        <f t="shared" si="117"/>
        <v>1 282.00</v>
      </c>
      <c r="BB282" s="44" t="str">
        <f t="shared" si="118"/>
        <v>1 271.00</v>
      </c>
      <c r="BC282" s="44" t="str">
        <f t="shared" si="119"/>
        <v>1 305.00</v>
      </c>
      <c r="BD282" s="44" t="str">
        <f t="shared" si="120"/>
        <v>3 858.00</v>
      </c>
      <c r="BE282" s="44" t="str">
        <f t="shared" si="121"/>
        <v>1 355.00</v>
      </c>
      <c r="BF282" s="44" t="str">
        <f t="shared" si="122"/>
        <v>1 355.00</v>
      </c>
      <c r="BG282" s="44" t="str">
        <f t="shared" si="123"/>
        <v>1 355.00</v>
      </c>
      <c r="BH282" s="44" t="str">
        <f t="shared" si="124"/>
        <v>4 065.00</v>
      </c>
      <c r="BI282" s="44" t="str">
        <f t="shared" si="125"/>
        <v>1 355.00</v>
      </c>
      <c r="BJ282" s="44" t="str">
        <f t="shared" si="126"/>
        <v>1 355.00</v>
      </c>
      <c r="BK282" s="44" t="str">
        <f t="shared" si="127"/>
        <v>1 355.00</v>
      </c>
      <c r="BL282" s="44" t="str">
        <f t="shared" si="128"/>
        <v>4 065.00</v>
      </c>
      <c r="BM282" s="44" t="str">
        <f t="shared" si="129"/>
        <v>1 355.00</v>
      </c>
      <c r="BN282" s="44" t="str">
        <f t="shared" si="130"/>
        <v>894.00</v>
      </c>
      <c r="BO282" s="44" t="str">
        <f t="shared" si="131"/>
        <v>461.00</v>
      </c>
      <c r="BP282" s="44" t="str">
        <f t="shared" si="132"/>
        <v>2 710.00</v>
      </c>
      <c r="BQ282" s="44" t="str">
        <f t="shared" si="133"/>
        <v>10 840.00</v>
      </c>
      <c r="BR282" s="44" t="str">
        <f t="shared" si="134"/>
        <v>14 698.00</v>
      </c>
    </row>
    <row r="283" spans="1:70" ht="15" customHeight="1">
      <c r="A283" s="11" t="e">
        <f t="shared" si="141"/>
        <v>#REF!</v>
      </c>
      <c r="B283" s="11">
        <v>6</v>
      </c>
      <c r="C283" s="50">
        <v>5029</v>
      </c>
      <c r="D283" s="5" t="s">
        <v>1784</v>
      </c>
      <c r="E283" s="16" t="s">
        <v>2514</v>
      </c>
      <c r="F283" s="29" t="s">
        <v>2515</v>
      </c>
      <c r="G283" s="29"/>
      <c r="H283" s="58" t="s">
        <v>418</v>
      </c>
      <c r="I283" s="94" t="s">
        <v>419</v>
      </c>
      <c r="J283" s="83" t="str">
        <f t="shared" si="115"/>
        <v>Dr.Jankay Oana Alina</v>
      </c>
      <c r="K283" s="75" t="s">
        <v>495</v>
      </c>
      <c r="L283" s="75"/>
      <c r="M283" s="76"/>
      <c r="N283" s="89"/>
      <c r="O283" s="75" t="s">
        <v>526</v>
      </c>
      <c r="P283" s="75" t="s">
        <v>526</v>
      </c>
      <c r="Q283" s="75"/>
      <c r="R283" s="75"/>
      <c r="S283" s="75"/>
      <c r="T283" s="66" t="s">
        <v>1930</v>
      </c>
      <c r="U283" s="66" t="s">
        <v>1931</v>
      </c>
      <c r="V283" s="66"/>
      <c r="W283" s="66"/>
      <c r="X283" s="85"/>
      <c r="Y283" s="85" t="s">
        <v>1932</v>
      </c>
      <c r="Z283" s="85" t="s">
        <v>455</v>
      </c>
      <c r="AA283" s="85" t="s">
        <v>455</v>
      </c>
      <c r="AB283" s="85" t="s">
        <v>455</v>
      </c>
      <c r="AC283" s="85"/>
      <c r="AD283" s="80" t="str">
        <f t="shared" si="116"/>
        <v>2791008054711</v>
      </c>
      <c r="AE283" s="132"/>
      <c r="AF283" s="76" t="s">
        <v>1233</v>
      </c>
      <c r="AG283" s="135" t="s">
        <v>2585</v>
      </c>
      <c r="AH283" s="198">
        <v>2385.8</v>
      </c>
      <c r="AI283" s="198">
        <v>2652.4</v>
      </c>
      <c r="AJ283" s="198">
        <v>2677.8</v>
      </c>
      <c r="AK283" s="199">
        <f t="shared" si="135"/>
        <v>7716.000000000001</v>
      </c>
      <c r="AL283" s="175">
        <v>2709</v>
      </c>
      <c r="AM283" s="175">
        <v>2709</v>
      </c>
      <c r="AN283" s="175">
        <v>2709</v>
      </c>
      <c r="AO283" s="176">
        <f t="shared" si="136"/>
        <v>8127</v>
      </c>
      <c r="AP283" s="175">
        <v>2709</v>
      </c>
      <c r="AQ283" s="175">
        <v>2709</v>
      </c>
      <c r="AR283" s="175">
        <v>2709</v>
      </c>
      <c r="AS283" s="176">
        <f t="shared" si="137"/>
        <v>8127</v>
      </c>
      <c r="AT283" s="175">
        <v>2709</v>
      </c>
      <c r="AU283" s="177">
        <v>1788</v>
      </c>
      <c r="AV283" s="179">
        <v>921</v>
      </c>
      <c r="AW283" s="178">
        <f t="shared" si="138"/>
        <v>5418</v>
      </c>
      <c r="AX283" s="179">
        <f t="shared" si="139"/>
        <v>21672</v>
      </c>
      <c r="AY283" s="179">
        <f t="shared" si="140"/>
        <v>29388</v>
      </c>
      <c r="BA283" s="44" t="str">
        <f t="shared" si="117"/>
        <v>2 385.80</v>
      </c>
      <c r="BB283" s="44" t="str">
        <f t="shared" si="118"/>
        <v>2 652.40</v>
      </c>
      <c r="BC283" s="44" t="str">
        <f t="shared" si="119"/>
        <v>2 677.80</v>
      </c>
      <c r="BD283" s="44" t="str">
        <f t="shared" si="120"/>
        <v>7 716.00</v>
      </c>
      <c r="BE283" s="44" t="str">
        <f t="shared" si="121"/>
        <v>2 709.00</v>
      </c>
      <c r="BF283" s="44" t="str">
        <f t="shared" si="122"/>
        <v>2 709.00</v>
      </c>
      <c r="BG283" s="44" t="str">
        <f t="shared" si="123"/>
        <v>2 709.00</v>
      </c>
      <c r="BH283" s="44" t="str">
        <f t="shared" si="124"/>
        <v>8 127.00</v>
      </c>
      <c r="BI283" s="44" t="str">
        <f t="shared" si="125"/>
        <v>2 709.00</v>
      </c>
      <c r="BJ283" s="44" t="str">
        <f t="shared" si="126"/>
        <v>2 709.00</v>
      </c>
      <c r="BK283" s="44" t="str">
        <f t="shared" si="127"/>
        <v>2 709.00</v>
      </c>
      <c r="BL283" s="44" t="str">
        <f t="shared" si="128"/>
        <v>8 127.00</v>
      </c>
      <c r="BM283" s="44" t="str">
        <f t="shared" si="129"/>
        <v>2 709.00</v>
      </c>
      <c r="BN283" s="44" t="str">
        <f t="shared" si="130"/>
        <v>1 788.00</v>
      </c>
      <c r="BO283" s="44" t="str">
        <f t="shared" si="131"/>
        <v>921.00</v>
      </c>
      <c r="BP283" s="44" t="str">
        <f t="shared" si="132"/>
        <v>5 418.00</v>
      </c>
      <c r="BQ283" s="44" t="str">
        <f t="shared" si="133"/>
        <v>21 672.00</v>
      </c>
      <c r="BR283" s="44" t="str">
        <f t="shared" si="134"/>
        <v>29 388.00</v>
      </c>
    </row>
    <row r="284" spans="1:70" ht="15" customHeight="1">
      <c r="A284" s="11" t="e">
        <f t="shared" si="141"/>
        <v>#REF!</v>
      </c>
      <c r="B284" s="11">
        <v>6</v>
      </c>
      <c r="C284" s="50">
        <v>5030</v>
      </c>
      <c r="D284" s="5" t="s">
        <v>1785</v>
      </c>
      <c r="E284" s="16" t="s">
        <v>2516</v>
      </c>
      <c r="F284" s="29" t="s">
        <v>2517</v>
      </c>
      <c r="G284" s="29"/>
      <c r="H284" s="58" t="s">
        <v>420</v>
      </c>
      <c r="I284" s="94" t="s">
        <v>421</v>
      </c>
      <c r="J284" s="83" t="str">
        <f t="shared" si="115"/>
        <v>Dr.Mile Bernadett</v>
      </c>
      <c r="K284" s="75"/>
      <c r="L284" s="75"/>
      <c r="M284" s="76"/>
      <c r="N284" s="89"/>
      <c r="O284" s="75" t="s">
        <v>526</v>
      </c>
      <c r="P284" s="75"/>
      <c r="Q284" s="75"/>
      <c r="R284" s="75"/>
      <c r="S284" s="75"/>
      <c r="T284" s="66" t="s">
        <v>1933</v>
      </c>
      <c r="U284" s="66"/>
      <c r="V284" s="66"/>
      <c r="W284" s="66"/>
      <c r="X284" s="85"/>
      <c r="Y284" s="85" t="s">
        <v>1934</v>
      </c>
      <c r="Z284" s="85" t="s">
        <v>455</v>
      </c>
      <c r="AA284" s="85" t="s">
        <v>455</v>
      </c>
      <c r="AB284" s="85" t="s">
        <v>455</v>
      </c>
      <c r="AC284" s="85"/>
      <c r="AD284" s="80" t="str">
        <f t="shared" si="116"/>
        <v>2880201055073</v>
      </c>
      <c r="AE284" s="132"/>
      <c r="AF284" s="76" t="s">
        <v>1234</v>
      </c>
      <c r="AG284" s="135" t="s">
        <v>2585</v>
      </c>
      <c r="AH284" s="198">
        <v>1287</v>
      </c>
      <c r="AI284" s="198">
        <v>1283</v>
      </c>
      <c r="AJ284" s="198">
        <v>1288</v>
      </c>
      <c r="AK284" s="199">
        <f t="shared" si="135"/>
        <v>3858</v>
      </c>
      <c r="AL284" s="175">
        <v>1355</v>
      </c>
      <c r="AM284" s="175">
        <v>1355</v>
      </c>
      <c r="AN284" s="175">
        <v>1355</v>
      </c>
      <c r="AO284" s="176">
        <f t="shared" si="136"/>
        <v>4065</v>
      </c>
      <c r="AP284" s="175">
        <v>1355</v>
      </c>
      <c r="AQ284" s="175">
        <v>1355</v>
      </c>
      <c r="AR284" s="175">
        <v>1355</v>
      </c>
      <c r="AS284" s="176">
        <f t="shared" si="137"/>
        <v>4065</v>
      </c>
      <c r="AT284" s="175">
        <v>1355</v>
      </c>
      <c r="AU284" s="177">
        <v>894</v>
      </c>
      <c r="AV284" s="179">
        <v>461</v>
      </c>
      <c r="AW284" s="178">
        <f t="shared" si="138"/>
        <v>2710</v>
      </c>
      <c r="AX284" s="179">
        <f t="shared" si="139"/>
        <v>10840</v>
      </c>
      <c r="AY284" s="179">
        <f t="shared" si="140"/>
        <v>14698</v>
      </c>
      <c r="BA284" s="44" t="str">
        <f t="shared" si="117"/>
        <v>1 287.00</v>
      </c>
      <c r="BB284" s="44" t="str">
        <f t="shared" si="118"/>
        <v>1 283.00</v>
      </c>
      <c r="BC284" s="44" t="str">
        <f t="shared" si="119"/>
        <v>1 288.00</v>
      </c>
      <c r="BD284" s="44" t="str">
        <f t="shared" si="120"/>
        <v>3 858.00</v>
      </c>
      <c r="BE284" s="44" t="str">
        <f t="shared" si="121"/>
        <v>1 355.00</v>
      </c>
      <c r="BF284" s="44" t="str">
        <f t="shared" si="122"/>
        <v>1 355.00</v>
      </c>
      <c r="BG284" s="44" t="str">
        <f t="shared" si="123"/>
        <v>1 355.00</v>
      </c>
      <c r="BH284" s="44" t="str">
        <f t="shared" si="124"/>
        <v>4 065.00</v>
      </c>
      <c r="BI284" s="44" t="str">
        <f t="shared" si="125"/>
        <v>1 355.00</v>
      </c>
      <c r="BJ284" s="44" t="str">
        <f t="shared" si="126"/>
        <v>1 355.00</v>
      </c>
      <c r="BK284" s="44" t="str">
        <f t="shared" si="127"/>
        <v>1 355.00</v>
      </c>
      <c r="BL284" s="44" t="str">
        <f t="shared" si="128"/>
        <v>4 065.00</v>
      </c>
      <c r="BM284" s="44" t="str">
        <f t="shared" si="129"/>
        <v>1 355.00</v>
      </c>
      <c r="BN284" s="44" t="str">
        <f t="shared" si="130"/>
        <v>894.00</v>
      </c>
      <c r="BO284" s="44" t="str">
        <f t="shared" si="131"/>
        <v>461.00</v>
      </c>
      <c r="BP284" s="44" t="str">
        <f t="shared" si="132"/>
        <v>2 710.00</v>
      </c>
      <c r="BQ284" s="44" t="str">
        <f t="shared" si="133"/>
        <v>10 840.00</v>
      </c>
      <c r="BR284" s="44" t="str">
        <f t="shared" si="134"/>
        <v>14 698.00</v>
      </c>
    </row>
    <row r="285" spans="1:70" ht="15" customHeight="1">
      <c r="A285" s="11" t="e">
        <f t="shared" si="141"/>
        <v>#REF!</v>
      </c>
      <c r="B285" s="11">
        <v>6</v>
      </c>
      <c r="C285" s="50">
        <v>5031</v>
      </c>
      <c r="D285" s="5" t="s">
        <v>1786</v>
      </c>
      <c r="E285" s="16" t="s">
        <v>2518</v>
      </c>
      <c r="F285" s="29" t="s">
        <v>2519</v>
      </c>
      <c r="G285" s="29"/>
      <c r="H285" s="58" t="s">
        <v>422</v>
      </c>
      <c r="I285" s="94" t="s">
        <v>424</v>
      </c>
      <c r="J285" s="83" t="str">
        <f t="shared" si="115"/>
        <v>Dr.Domokos Andrea</v>
      </c>
      <c r="K285" s="75"/>
      <c r="L285" s="75"/>
      <c r="M285" s="76"/>
      <c r="N285" s="89"/>
      <c r="O285" s="75" t="s">
        <v>526</v>
      </c>
      <c r="P285" s="75"/>
      <c r="Q285" s="75"/>
      <c r="R285" s="75"/>
      <c r="S285" s="75"/>
      <c r="T285" s="66" t="s">
        <v>1935</v>
      </c>
      <c r="U285" s="66"/>
      <c r="V285" s="66"/>
      <c r="W285" s="66"/>
      <c r="X285" s="85"/>
      <c r="Y285" s="85" t="s">
        <v>1936</v>
      </c>
      <c r="Z285" s="85" t="s">
        <v>455</v>
      </c>
      <c r="AA285" s="85" t="s">
        <v>455</v>
      </c>
      <c r="AB285" s="85" t="s">
        <v>455</v>
      </c>
      <c r="AC285" s="85"/>
      <c r="AD285" s="80" t="str">
        <f t="shared" si="116"/>
        <v>2800207055058</v>
      </c>
      <c r="AE285" s="132"/>
      <c r="AF285" s="76" t="s">
        <v>1235</v>
      </c>
      <c r="AG285" s="135" t="s">
        <v>2585</v>
      </c>
      <c r="AH285" s="198">
        <v>1289</v>
      </c>
      <c r="AI285" s="198">
        <v>1283</v>
      </c>
      <c r="AJ285" s="198">
        <v>1286</v>
      </c>
      <c r="AK285" s="199">
        <f t="shared" si="135"/>
        <v>3858</v>
      </c>
      <c r="AL285" s="175">
        <v>1355</v>
      </c>
      <c r="AM285" s="175">
        <v>1355</v>
      </c>
      <c r="AN285" s="175">
        <v>1355</v>
      </c>
      <c r="AO285" s="176">
        <f t="shared" si="136"/>
        <v>4065</v>
      </c>
      <c r="AP285" s="175">
        <v>1355</v>
      </c>
      <c r="AQ285" s="175">
        <v>1355</v>
      </c>
      <c r="AR285" s="175">
        <v>1355</v>
      </c>
      <c r="AS285" s="176">
        <f t="shared" si="137"/>
        <v>4065</v>
      </c>
      <c r="AT285" s="175">
        <v>1355</v>
      </c>
      <c r="AU285" s="177">
        <v>894</v>
      </c>
      <c r="AV285" s="179">
        <v>461</v>
      </c>
      <c r="AW285" s="178">
        <f t="shared" si="138"/>
        <v>2710</v>
      </c>
      <c r="AX285" s="179">
        <f t="shared" si="139"/>
        <v>10840</v>
      </c>
      <c r="AY285" s="179">
        <f t="shared" si="140"/>
        <v>14698</v>
      </c>
      <c r="BA285" s="44" t="str">
        <f t="shared" si="117"/>
        <v>1 289.00</v>
      </c>
      <c r="BB285" s="44" t="str">
        <f t="shared" si="118"/>
        <v>1 283.00</v>
      </c>
      <c r="BC285" s="44" t="str">
        <f t="shared" si="119"/>
        <v>1 286.00</v>
      </c>
      <c r="BD285" s="44" t="str">
        <f t="shared" si="120"/>
        <v>3 858.00</v>
      </c>
      <c r="BE285" s="44" t="str">
        <f t="shared" si="121"/>
        <v>1 355.00</v>
      </c>
      <c r="BF285" s="44" t="str">
        <f t="shared" si="122"/>
        <v>1 355.00</v>
      </c>
      <c r="BG285" s="44" t="str">
        <f t="shared" si="123"/>
        <v>1 355.00</v>
      </c>
      <c r="BH285" s="44" t="str">
        <f t="shared" si="124"/>
        <v>4 065.00</v>
      </c>
      <c r="BI285" s="44" t="str">
        <f t="shared" si="125"/>
        <v>1 355.00</v>
      </c>
      <c r="BJ285" s="44" t="str">
        <f t="shared" si="126"/>
        <v>1 355.00</v>
      </c>
      <c r="BK285" s="44" t="str">
        <f t="shared" si="127"/>
        <v>1 355.00</v>
      </c>
      <c r="BL285" s="44" t="str">
        <f t="shared" si="128"/>
        <v>4 065.00</v>
      </c>
      <c r="BM285" s="44" t="str">
        <f t="shared" si="129"/>
        <v>1 355.00</v>
      </c>
      <c r="BN285" s="44" t="str">
        <f t="shared" si="130"/>
        <v>894.00</v>
      </c>
      <c r="BO285" s="44" t="str">
        <f t="shared" si="131"/>
        <v>461.00</v>
      </c>
      <c r="BP285" s="44" t="str">
        <f t="shared" si="132"/>
        <v>2 710.00</v>
      </c>
      <c r="BQ285" s="44" t="str">
        <f t="shared" si="133"/>
        <v>10 840.00</v>
      </c>
      <c r="BR285" s="44" t="str">
        <f t="shared" si="134"/>
        <v>14 698.00</v>
      </c>
    </row>
    <row r="286" spans="1:70" ht="15" customHeight="1">
      <c r="A286" s="11" t="e">
        <f t="shared" si="141"/>
        <v>#REF!</v>
      </c>
      <c r="B286" s="11">
        <v>6</v>
      </c>
      <c r="C286" s="50">
        <v>5032</v>
      </c>
      <c r="D286" s="5" t="s">
        <v>1787</v>
      </c>
      <c r="E286" s="16" t="s">
        <v>2520</v>
      </c>
      <c r="F286" s="42" t="s">
        <v>1047</v>
      </c>
      <c r="G286" s="42"/>
      <c r="H286" s="58" t="s">
        <v>425</v>
      </c>
      <c r="I286" s="95" t="s">
        <v>426</v>
      </c>
      <c r="J286" s="83" t="str">
        <f t="shared" si="115"/>
        <v>Dr.Lannert Mihaela Otilia</v>
      </c>
      <c r="K286" s="75"/>
      <c r="L286" s="75"/>
      <c r="M286" s="76"/>
      <c r="N286" s="89"/>
      <c r="O286" s="75" t="s">
        <v>529</v>
      </c>
      <c r="P286" s="75"/>
      <c r="Q286" s="75"/>
      <c r="R286" s="75"/>
      <c r="S286" s="75"/>
      <c r="T286" s="66" t="s">
        <v>1937</v>
      </c>
      <c r="U286" s="66"/>
      <c r="V286" s="66"/>
      <c r="W286" s="66"/>
      <c r="X286" s="85"/>
      <c r="Y286" s="85" t="s">
        <v>1938</v>
      </c>
      <c r="Z286" s="85" t="s">
        <v>455</v>
      </c>
      <c r="AA286" s="85" t="s">
        <v>455</v>
      </c>
      <c r="AB286" s="85" t="s">
        <v>455</v>
      </c>
      <c r="AC286" s="85"/>
      <c r="AD286" s="80" t="str">
        <f t="shared" si="116"/>
        <v>2620607054679</v>
      </c>
      <c r="AE286" s="132" t="s">
        <v>1236</v>
      </c>
      <c r="AF286" s="76"/>
      <c r="AG286" s="131" t="s">
        <v>2606</v>
      </c>
      <c r="AH286" s="198">
        <v>1607</v>
      </c>
      <c r="AI286" s="198">
        <v>0</v>
      </c>
      <c r="AJ286" s="198">
        <v>3217</v>
      </c>
      <c r="AK286" s="199">
        <f t="shared" si="135"/>
        <v>4824</v>
      </c>
      <c r="AL286" s="175">
        <v>1693</v>
      </c>
      <c r="AM286" s="175">
        <v>1693</v>
      </c>
      <c r="AN286" s="175">
        <v>1693</v>
      </c>
      <c r="AO286" s="176">
        <f t="shared" si="136"/>
        <v>5079</v>
      </c>
      <c r="AP286" s="175">
        <v>1693</v>
      </c>
      <c r="AQ286" s="175">
        <v>1693</v>
      </c>
      <c r="AR286" s="175">
        <v>1693</v>
      </c>
      <c r="AS286" s="176">
        <f t="shared" si="137"/>
        <v>5079</v>
      </c>
      <c r="AT286" s="175">
        <v>1693</v>
      </c>
      <c r="AU286" s="177">
        <v>1117</v>
      </c>
      <c r="AV286" s="179">
        <v>576</v>
      </c>
      <c r="AW286" s="178">
        <f t="shared" si="138"/>
        <v>3386</v>
      </c>
      <c r="AX286" s="179">
        <f t="shared" si="139"/>
        <v>13544</v>
      </c>
      <c r="AY286" s="179">
        <f t="shared" si="140"/>
        <v>18368</v>
      </c>
      <c r="BA286" s="44" t="str">
        <f t="shared" si="117"/>
        <v>1 607.00</v>
      </c>
      <c r="BB286" s="44" t="str">
        <f t="shared" si="118"/>
        <v>0.00</v>
      </c>
      <c r="BC286" s="44" t="str">
        <f t="shared" si="119"/>
        <v>3 217.00</v>
      </c>
      <c r="BD286" s="44" t="str">
        <f t="shared" si="120"/>
        <v>4 824.00</v>
      </c>
      <c r="BE286" s="44" t="str">
        <f t="shared" si="121"/>
        <v>1 693.00</v>
      </c>
      <c r="BF286" s="44" t="str">
        <f t="shared" si="122"/>
        <v>1 693.00</v>
      </c>
      <c r="BG286" s="44" t="str">
        <f t="shared" si="123"/>
        <v>1 693.00</v>
      </c>
      <c r="BH286" s="44" t="str">
        <f t="shared" si="124"/>
        <v>5 079.00</v>
      </c>
      <c r="BI286" s="44" t="str">
        <f t="shared" si="125"/>
        <v>1 693.00</v>
      </c>
      <c r="BJ286" s="44" t="str">
        <f t="shared" si="126"/>
        <v>1 693.00</v>
      </c>
      <c r="BK286" s="44" t="str">
        <f t="shared" si="127"/>
        <v>1 693.00</v>
      </c>
      <c r="BL286" s="44" t="str">
        <f t="shared" si="128"/>
        <v>5 079.00</v>
      </c>
      <c r="BM286" s="44" t="str">
        <f t="shared" si="129"/>
        <v>1 693.00</v>
      </c>
      <c r="BN286" s="44" t="str">
        <f t="shared" si="130"/>
        <v>1 117.00</v>
      </c>
      <c r="BO286" s="44" t="str">
        <f t="shared" si="131"/>
        <v>576.00</v>
      </c>
      <c r="BP286" s="44" t="str">
        <f t="shared" si="132"/>
        <v>3 386.00</v>
      </c>
      <c r="BQ286" s="44" t="str">
        <f t="shared" si="133"/>
        <v>13 544.00</v>
      </c>
      <c r="BR286" s="44" t="str">
        <f t="shared" si="134"/>
        <v>18 368.00</v>
      </c>
    </row>
    <row r="287" spans="1:70" ht="15" customHeight="1">
      <c r="A287" s="11" t="e">
        <f t="shared" si="141"/>
        <v>#REF!</v>
      </c>
      <c r="B287" s="11">
        <v>6</v>
      </c>
      <c r="C287" s="50">
        <v>5033</v>
      </c>
      <c r="D287" s="5" t="s">
        <v>1788</v>
      </c>
      <c r="E287" s="16" t="s">
        <v>2521</v>
      </c>
      <c r="F287" s="29" t="s">
        <v>2522</v>
      </c>
      <c r="G287" s="29" t="s">
        <v>2579</v>
      </c>
      <c r="H287" s="58" t="s">
        <v>427</v>
      </c>
      <c r="I287" s="94" t="s">
        <v>428</v>
      </c>
      <c r="J287" s="83" t="str">
        <f t="shared" si="115"/>
        <v>Dr.Bala Sorin Ovidiu</v>
      </c>
      <c r="K287" s="75" t="s">
        <v>496</v>
      </c>
      <c r="L287" s="75" t="s">
        <v>523</v>
      </c>
      <c r="M287" s="76"/>
      <c r="N287" s="89"/>
      <c r="O287" s="75" t="s">
        <v>526</v>
      </c>
      <c r="P287" s="75" t="s">
        <v>526</v>
      </c>
      <c r="Q287" s="75" t="s">
        <v>526</v>
      </c>
      <c r="R287" s="75"/>
      <c r="S287" s="75"/>
      <c r="T287" s="66" t="s">
        <v>1939</v>
      </c>
      <c r="U287" s="66" t="s">
        <v>1940</v>
      </c>
      <c r="V287" s="66" t="s">
        <v>1941</v>
      </c>
      <c r="W287" s="66"/>
      <c r="X287" s="85"/>
      <c r="Y287" s="85" t="s">
        <v>1942</v>
      </c>
      <c r="Z287" s="85" t="s">
        <v>455</v>
      </c>
      <c r="AA287" s="85" t="s">
        <v>455</v>
      </c>
      <c r="AB287" s="85" t="s">
        <v>455</v>
      </c>
      <c r="AC287" s="85"/>
      <c r="AD287" s="80" t="str">
        <f t="shared" si="116"/>
        <v>1771024054668</v>
      </c>
      <c r="AE287" s="132" t="s">
        <v>1237</v>
      </c>
      <c r="AF287" s="76"/>
      <c r="AG287" s="131" t="s">
        <v>2606</v>
      </c>
      <c r="AH287" s="198">
        <v>4867.8</v>
      </c>
      <c r="AI287" s="198">
        <v>4829.8</v>
      </c>
      <c r="AJ287" s="198">
        <v>4774.4</v>
      </c>
      <c r="AK287" s="199">
        <f t="shared" si="135"/>
        <v>14472</v>
      </c>
      <c r="AL287" s="175">
        <v>5079</v>
      </c>
      <c r="AM287" s="175">
        <v>5079</v>
      </c>
      <c r="AN287" s="175">
        <v>5079</v>
      </c>
      <c r="AO287" s="176">
        <f t="shared" si="136"/>
        <v>15237</v>
      </c>
      <c r="AP287" s="175">
        <v>5079</v>
      </c>
      <c r="AQ287" s="175">
        <v>5079</v>
      </c>
      <c r="AR287" s="175">
        <v>5079</v>
      </c>
      <c r="AS287" s="176">
        <f t="shared" si="137"/>
        <v>15237</v>
      </c>
      <c r="AT287" s="175">
        <v>5079</v>
      </c>
      <c r="AU287" s="177">
        <v>3352</v>
      </c>
      <c r="AV287" s="179">
        <v>1727</v>
      </c>
      <c r="AW287" s="178">
        <f t="shared" si="138"/>
        <v>10158</v>
      </c>
      <c r="AX287" s="179">
        <f t="shared" si="139"/>
        <v>40632</v>
      </c>
      <c r="AY287" s="179">
        <f t="shared" si="140"/>
        <v>55104</v>
      </c>
      <c r="BA287" s="44" t="str">
        <f t="shared" si="117"/>
        <v>4 867.80</v>
      </c>
      <c r="BB287" s="44" t="str">
        <f t="shared" si="118"/>
        <v>4 829.80</v>
      </c>
      <c r="BC287" s="44" t="str">
        <f t="shared" si="119"/>
        <v>4 774.40</v>
      </c>
      <c r="BD287" s="44" t="str">
        <f t="shared" si="120"/>
        <v>14 472.00</v>
      </c>
      <c r="BE287" s="44" t="str">
        <f t="shared" si="121"/>
        <v>5 079.00</v>
      </c>
      <c r="BF287" s="44" t="str">
        <f t="shared" si="122"/>
        <v>5 079.00</v>
      </c>
      <c r="BG287" s="44" t="str">
        <f t="shared" si="123"/>
        <v>5 079.00</v>
      </c>
      <c r="BH287" s="44" t="str">
        <f t="shared" si="124"/>
        <v>15 237.00</v>
      </c>
      <c r="BI287" s="44" t="str">
        <f t="shared" si="125"/>
        <v>5 079.00</v>
      </c>
      <c r="BJ287" s="44" t="str">
        <f t="shared" si="126"/>
        <v>5 079.00</v>
      </c>
      <c r="BK287" s="44" t="str">
        <f t="shared" si="127"/>
        <v>5 079.00</v>
      </c>
      <c r="BL287" s="44" t="str">
        <f t="shared" si="128"/>
        <v>15 237.00</v>
      </c>
      <c r="BM287" s="44" t="str">
        <f t="shared" si="129"/>
        <v>5 079.00</v>
      </c>
      <c r="BN287" s="44" t="str">
        <f t="shared" si="130"/>
        <v>3 352.00</v>
      </c>
      <c r="BO287" s="44" t="str">
        <f t="shared" si="131"/>
        <v>1 727.00</v>
      </c>
      <c r="BP287" s="44" t="str">
        <f t="shared" si="132"/>
        <v>10 158.00</v>
      </c>
      <c r="BQ287" s="44" t="str">
        <f t="shared" si="133"/>
        <v>40 632.00</v>
      </c>
      <c r="BR287" s="44" t="str">
        <f t="shared" si="134"/>
        <v>55 104.00</v>
      </c>
    </row>
    <row r="288" spans="1:70" ht="15" customHeight="1">
      <c r="A288" s="11" t="e">
        <f t="shared" si="141"/>
        <v>#REF!</v>
      </c>
      <c r="B288" s="11">
        <v>6</v>
      </c>
      <c r="C288" s="50">
        <v>5034</v>
      </c>
      <c r="D288" s="5" t="s">
        <v>1789</v>
      </c>
      <c r="E288" s="16" t="s">
        <v>2523</v>
      </c>
      <c r="F288" s="29" t="s">
        <v>2524</v>
      </c>
      <c r="G288" s="29"/>
      <c r="H288" s="58" t="s">
        <v>429</v>
      </c>
      <c r="I288" s="94" t="s">
        <v>430</v>
      </c>
      <c r="J288" s="83" t="str">
        <f t="shared" si="115"/>
        <v>Dr.Romocea Serban</v>
      </c>
      <c r="K288" s="75"/>
      <c r="L288" s="75"/>
      <c r="M288" s="76"/>
      <c r="N288" s="89"/>
      <c r="O288" s="75" t="s">
        <v>529</v>
      </c>
      <c r="P288" s="75"/>
      <c r="Q288" s="75"/>
      <c r="R288" s="75"/>
      <c r="S288" s="75"/>
      <c r="T288" s="66" t="s">
        <v>1943</v>
      </c>
      <c r="U288" s="66"/>
      <c r="V288" s="66"/>
      <c r="W288" s="66"/>
      <c r="X288" s="85"/>
      <c r="Y288" s="85" t="s">
        <v>1944</v>
      </c>
      <c r="Z288" s="85" t="s">
        <v>455</v>
      </c>
      <c r="AA288" s="85" t="s">
        <v>455</v>
      </c>
      <c r="AB288" s="85" t="s">
        <v>455</v>
      </c>
      <c r="AC288" s="85"/>
      <c r="AD288" s="80" t="str">
        <f t="shared" si="116"/>
        <v>1721029054708</v>
      </c>
      <c r="AE288" s="132" t="s">
        <v>1238</v>
      </c>
      <c r="AF288" s="76"/>
      <c r="AG288" s="131" t="s">
        <v>2606</v>
      </c>
      <c r="AH288" s="198">
        <v>1607</v>
      </c>
      <c r="AI288" s="198">
        <v>1575</v>
      </c>
      <c r="AJ288" s="198">
        <v>1642</v>
      </c>
      <c r="AK288" s="199">
        <f t="shared" si="135"/>
        <v>4824</v>
      </c>
      <c r="AL288" s="175">
        <v>1693</v>
      </c>
      <c r="AM288" s="175">
        <v>1693</v>
      </c>
      <c r="AN288" s="175">
        <v>1693</v>
      </c>
      <c r="AO288" s="176">
        <f t="shared" si="136"/>
        <v>5079</v>
      </c>
      <c r="AP288" s="175">
        <v>1693</v>
      </c>
      <c r="AQ288" s="175">
        <v>1693</v>
      </c>
      <c r="AR288" s="175">
        <v>1693</v>
      </c>
      <c r="AS288" s="176">
        <f t="shared" si="137"/>
        <v>5079</v>
      </c>
      <c r="AT288" s="175">
        <v>1693</v>
      </c>
      <c r="AU288" s="177">
        <v>1117</v>
      </c>
      <c r="AV288" s="179">
        <v>576</v>
      </c>
      <c r="AW288" s="178">
        <f t="shared" si="138"/>
        <v>3386</v>
      </c>
      <c r="AX288" s="179">
        <f t="shared" si="139"/>
        <v>13544</v>
      </c>
      <c r="AY288" s="179">
        <f t="shared" si="140"/>
        <v>18368</v>
      </c>
      <c r="BA288" s="44" t="str">
        <f t="shared" si="117"/>
        <v>1 607.00</v>
      </c>
      <c r="BB288" s="44" t="str">
        <f t="shared" si="118"/>
        <v>1 575.00</v>
      </c>
      <c r="BC288" s="44" t="str">
        <f t="shared" si="119"/>
        <v>1 642.00</v>
      </c>
      <c r="BD288" s="44" t="str">
        <f t="shared" si="120"/>
        <v>4 824.00</v>
      </c>
      <c r="BE288" s="44" t="str">
        <f t="shared" si="121"/>
        <v>1 693.00</v>
      </c>
      <c r="BF288" s="44" t="str">
        <f t="shared" si="122"/>
        <v>1 693.00</v>
      </c>
      <c r="BG288" s="44" t="str">
        <f t="shared" si="123"/>
        <v>1 693.00</v>
      </c>
      <c r="BH288" s="44" t="str">
        <f t="shared" si="124"/>
        <v>5 079.00</v>
      </c>
      <c r="BI288" s="44" t="str">
        <f t="shared" si="125"/>
        <v>1 693.00</v>
      </c>
      <c r="BJ288" s="44" t="str">
        <f t="shared" si="126"/>
        <v>1 693.00</v>
      </c>
      <c r="BK288" s="44" t="str">
        <f t="shared" si="127"/>
        <v>1 693.00</v>
      </c>
      <c r="BL288" s="44" t="str">
        <f t="shared" si="128"/>
        <v>5 079.00</v>
      </c>
      <c r="BM288" s="44" t="str">
        <f t="shared" si="129"/>
        <v>1 693.00</v>
      </c>
      <c r="BN288" s="44" t="str">
        <f t="shared" si="130"/>
        <v>1 117.00</v>
      </c>
      <c r="BO288" s="44" t="str">
        <f t="shared" si="131"/>
        <v>576.00</v>
      </c>
      <c r="BP288" s="44" t="str">
        <f t="shared" si="132"/>
        <v>3 386.00</v>
      </c>
      <c r="BQ288" s="44" t="str">
        <f t="shared" si="133"/>
        <v>13 544.00</v>
      </c>
      <c r="BR288" s="44" t="str">
        <f t="shared" si="134"/>
        <v>18 368.00</v>
      </c>
    </row>
    <row r="289" spans="1:70" ht="15" customHeight="1">
      <c r="A289" s="11" t="e">
        <f t="shared" si="141"/>
        <v>#REF!</v>
      </c>
      <c r="B289" s="11">
        <v>6</v>
      </c>
      <c r="C289" s="50">
        <v>5035</v>
      </c>
      <c r="D289" s="5" t="s">
        <v>1790</v>
      </c>
      <c r="E289" s="16" t="s">
        <v>2525</v>
      </c>
      <c r="F289" s="29" t="s">
        <v>2526</v>
      </c>
      <c r="G289" s="29"/>
      <c r="H289" s="58" t="s">
        <v>431</v>
      </c>
      <c r="I289" s="94" t="s">
        <v>432</v>
      </c>
      <c r="J289" s="83" t="str">
        <f t="shared" si="115"/>
        <v>Dr.Drăgoşel-Teaha Florentina</v>
      </c>
      <c r="K289" s="75"/>
      <c r="L289" s="75"/>
      <c r="M289" s="76"/>
      <c r="N289" s="89"/>
      <c r="O289" s="75" t="s">
        <v>526</v>
      </c>
      <c r="P289" s="75"/>
      <c r="Q289" s="75"/>
      <c r="R289" s="75"/>
      <c r="S289" s="75"/>
      <c r="T289" s="66" t="s">
        <v>1945</v>
      </c>
      <c r="U289" s="66"/>
      <c r="V289" s="66"/>
      <c r="W289" s="66"/>
      <c r="X289" s="85"/>
      <c r="Y289" s="85" t="s">
        <v>1946</v>
      </c>
      <c r="Z289" s="85" t="s">
        <v>455</v>
      </c>
      <c r="AA289" s="85" t="s">
        <v>455</v>
      </c>
      <c r="AB289" s="85" t="s">
        <v>455</v>
      </c>
      <c r="AC289" s="85"/>
      <c r="AD289" s="80" t="str">
        <f t="shared" si="116"/>
        <v>2851020051153</v>
      </c>
      <c r="AE289" s="132"/>
      <c r="AF289" s="76" t="s">
        <v>1239</v>
      </c>
      <c r="AG289" s="135" t="s">
        <v>2585</v>
      </c>
      <c r="AH289" s="198">
        <v>1292.6</v>
      </c>
      <c r="AI289" s="198">
        <v>1284</v>
      </c>
      <c r="AJ289" s="198">
        <v>1281.4</v>
      </c>
      <c r="AK289" s="199">
        <f t="shared" si="135"/>
        <v>3858</v>
      </c>
      <c r="AL289" s="175">
        <v>1355</v>
      </c>
      <c r="AM289" s="175">
        <v>1355</v>
      </c>
      <c r="AN289" s="175">
        <v>1355</v>
      </c>
      <c r="AO289" s="176">
        <f t="shared" si="136"/>
        <v>4065</v>
      </c>
      <c r="AP289" s="175">
        <v>1355</v>
      </c>
      <c r="AQ289" s="175">
        <v>1355</v>
      </c>
      <c r="AR289" s="175">
        <v>1355</v>
      </c>
      <c r="AS289" s="176">
        <f t="shared" si="137"/>
        <v>4065</v>
      </c>
      <c r="AT289" s="175">
        <v>1355</v>
      </c>
      <c r="AU289" s="177">
        <v>894</v>
      </c>
      <c r="AV289" s="179">
        <v>461</v>
      </c>
      <c r="AW289" s="178">
        <f t="shared" si="138"/>
        <v>2710</v>
      </c>
      <c r="AX289" s="179">
        <f t="shared" si="139"/>
        <v>10840</v>
      </c>
      <c r="AY289" s="179">
        <f t="shared" si="140"/>
        <v>14698</v>
      </c>
      <c r="BA289" s="44" t="str">
        <f t="shared" si="117"/>
        <v>1 292.60</v>
      </c>
      <c r="BB289" s="44" t="str">
        <f t="shared" si="118"/>
        <v>1 284.00</v>
      </c>
      <c r="BC289" s="44" t="str">
        <f t="shared" si="119"/>
        <v>1 281.40</v>
      </c>
      <c r="BD289" s="44" t="str">
        <f t="shared" si="120"/>
        <v>3 858.00</v>
      </c>
      <c r="BE289" s="44" t="str">
        <f t="shared" si="121"/>
        <v>1 355.00</v>
      </c>
      <c r="BF289" s="44" t="str">
        <f t="shared" si="122"/>
        <v>1 355.00</v>
      </c>
      <c r="BG289" s="44" t="str">
        <f t="shared" si="123"/>
        <v>1 355.00</v>
      </c>
      <c r="BH289" s="44" t="str">
        <f t="shared" si="124"/>
        <v>4 065.00</v>
      </c>
      <c r="BI289" s="44" t="str">
        <f t="shared" si="125"/>
        <v>1 355.00</v>
      </c>
      <c r="BJ289" s="44" t="str">
        <f t="shared" si="126"/>
        <v>1 355.00</v>
      </c>
      <c r="BK289" s="44" t="str">
        <f t="shared" si="127"/>
        <v>1 355.00</v>
      </c>
      <c r="BL289" s="44" t="str">
        <f t="shared" si="128"/>
        <v>4 065.00</v>
      </c>
      <c r="BM289" s="44" t="str">
        <f t="shared" si="129"/>
        <v>1 355.00</v>
      </c>
      <c r="BN289" s="44" t="str">
        <f t="shared" si="130"/>
        <v>894.00</v>
      </c>
      <c r="BO289" s="44" t="str">
        <f t="shared" si="131"/>
        <v>461.00</v>
      </c>
      <c r="BP289" s="44" t="str">
        <f t="shared" si="132"/>
        <v>2 710.00</v>
      </c>
      <c r="BQ289" s="44" t="str">
        <f t="shared" si="133"/>
        <v>10 840.00</v>
      </c>
      <c r="BR289" s="44" t="str">
        <f t="shared" si="134"/>
        <v>14 698.00</v>
      </c>
    </row>
    <row r="290" spans="1:70" ht="15" customHeight="1">
      <c r="A290" s="11" t="e">
        <f t="shared" si="141"/>
        <v>#REF!</v>
      </c>
      <c r="B290" s="11">
        <v>6</v>
      </c>
      <c r="C290" s="50">
        <v>5036</v>
      </c>
      <c r="D290" s="5" t="s">
        <v>1554</v>
      </c>
      <c r="E290" s="16" t="s">
        <v>1555</v>
      </c>
      <c r="F290" s="29" t="s">
        <v>1556</v>
      </c>
      <c r="G290" s="29"/>
      <c r="H290" s="58" t="s">
        <v>433</v>
      </c>
      <c r="I290" s="94" t="s">
        <v>434</v>
      </c>
      <c r="J290" s="83" t="str">
        <f t="shared" si="115"/>
        <v>Dr.Popa Roxana Diana</v>
      </c>
      <c r="K290" s="75"/>
      <c r="L290" s="75"/>
      <c r="M290" s="76"/>
      <c r="N290" s="89"/>
      <c r="O290" s="75" t="s">
        <v>526</v>
      </c>
      <c r="P290" s="75"/>
      <c r="Q290" s="75"/>
      <c r="R290" s="75"/>
      <c r="S290" s="75"/>
      <c r="T290" s="66" t="s">
        <v>1947</v>
      </c>
      <c r="U290" s="66"/>
      <c r="V290" s="66"/>
      <c r="W290" s="66"/>
      <c r="X290" s="85"/>
      <c r="Y290" s="85" t="s">
        <v>1948</v>
      </c>
      <c r="Z290" s="85" t="s">
        <v>455</v>
      </c>
      <c r="AA290" s="85" t="s">
        <v>455</v>
      </c>
      <c r="AB290" s="85" t="s">
        <v>455</v>
      </c>
      <c r="AC290" s="85"/>
      <c r="AD290" s="80" t="str">
        <f t="shared" si="116"/>
        <v>2900930055110</v>
      </c>
      <c r="AE290" s="132"/>
      <c r="AF290" s="76" t="s">
        <v>1240</v>
      </c>
      <c r="AG290" s="135" t="s">
        <v>2585</v>
      </c>
      <c r="AH290" s="198">
        <v>1286</v>
      </c>
      <c r="AI290" s="198">
        <v>1300</v>
      </c>
      <c r="AJ290" s="198">
        <v>1272</v>
      </c>
      <c r="AK290" s="199">
        <f t="shared" si="135"/>
        <v>3858</v>
      </c>
      <c r="AL290" s="175">
        <v>1355</v>
      </c>
      <c r="AM290" s="175">
        <v>1355</v>
      </c>
      <c r="AN290" s="175">
        <v>1355</v>
      </c>
      <c r="AO290" s="176">
        <f t="shared" si="136"/>
        <v>4065</v>
      </c>
      <c r="AP290" s="175">
        <v>1355</v>
      </c>
      <c r="AQ290" s="175">
        <v>1355</v>
      </c>
      <c r="AR290" s="175">
        <v>1355</v>
      </c>
      <c r="AS290" s="176">
        <f t="shared" si="137"/>
        <v>4065</v>
      </c>
      <c r="AT290" s="175">
        <v>1355</v>
      </c>
      <c r="AU290" s="177">
        <v>894</v>
      </c>
      <c r="AV290" s="179">
        <v>461</v>
      </c>
      <c r="AW290" s="178">
        <f t="shared" si="138"/>
        <v>2710</v>
      </c>
      <c r="AX290" s="179">
        <f t="shared" si="139"/>
        <v>10840</v>
      </c>
      <c r="AY290" s="179">
        <f t="shared" si="140"/>
        <v>14698</v>
      </c>
      <c r="BA290" s="44" t="str">
        <f t="shared" si="117"/>
        <v>1 286.00</v>
      </c>
      <c r="BB290" s="44" t="str">
        <f t="shared" si="118"/>
        <v>1 300.00</v>
      </c>
      <c r="BC290" s="44" t="str">
        <f t="shared" si="119"/>
        <v>1 272.00</v>
      </c>
      <c r="BD290" s="44" t="str">
        <f t="shared" si="120"/>
        <v>3 858.00</v>
      </c>
      <c r="BE290" s="44" t="str">
        <f t="shared" si="121"/>
        <v>1 355.00</v>
      </c>
      <c r="BF290" s="44" t="str">
        <f t="shared" si="122"/>
        <v>1 355.00</v>
      </c>
      <c r="BG290" s="44" t="str">
        <f t="shared" si="123"/>
        <v>1 355.00</v>
      </c>
      <c r="BH290" s="44" t="str">
        <f t="shared" si="124"/>
        <v>4 065.00</v>
      </c>
      <c r="BI290" s="44" t="str">
        <f t="shared" si="125"/>
        <v>1 355.00</v>
      </c>
      <c r="BJ290" s="44" t="str">
        <f t="shared" si="126"/>
        <v>1 355.00</v>
      </c>
      <c r="BK290" s="44" t="str">
        <f t="shared" si="127"/>
        <v>1 355.00</v>
      </c>
      <c r="BL290" s="44" t="str">
        <f t="shared" si="128"/>
        <v>4 065.00</v>
      </c>
      <c r="BM290" s="44" t="str">
        <f t="shared" si="129"/>
        <v>1 355.00</v>
      </c>
      <c r="BN290" s="44" t="str">
        <f t="shared" si="130"/>
        <v>894.00</v>
      </c>
      <c r="BO290" s="44" t="str">
        <f t="shared" si="131"/>
        <v>461.00</v>
      </c>
      <c r="BP290" s="44" t="str">
        <f t="shared" si="132"/>
        <v>2 710.00</v>
      </c>
      <c r="BQ290" s="44" t="str">
        <f t="shared" si="133"/>
        <v>10 840.00</v>
      </c>
      <c r="BR290" s="44" t="str">
        <f t="shared" si="134"/>
        <v>14 698.00</v>
      </c>
    </row>
    <row r="291" spans="1:70" ht="15" customHeight="1">
      <c r="A291" s="11" t="e">
        <f t="shared" si="141"/>
        <v>#REF!</v>
      </c>
      <c r="B291" s="11">
        <v>6</v>
      </c>
      <c r="C291" s="50">
        <v>5037</v>
      </c>
      <c r="D291" s="5" t="s">
        <v>1791</v>
      </c>
      <c r="E291" s="16" t="s">
        <v>2527</v>
      </c>
      <c r="F291" s="29" t="s">
        <v>2528</v>
      </c>
      <c r="G291" s="29"/>
      <c r="H291" s="58" t="s">
        <v>435</v>
      </c>
      <c r="I291" s="94" t="s">
        <v>436</v>
      </c>
      <c r="J291" s="83" t="str">
        <f t="shared" si="115"/>
        <v>Dr.Moga Ligia Ioana</v>
      </c>
      <c r="K291" s="75"/>
      <c r="L291" s="75"/>
      <c r="M291" s="76"/>
      <c r="N291" s="89"/>
      <c r="O291" s="75" t="s">
        <v>526</v>
      </c>
      <c r="P291" s="75"/>
      <c r="Q291" s="75"/>
      <c r="R291" s="75"/>
      <c r="S291" s="75"/>
      <c r="T291" s="66" t="s">
        <v>1949</v>
      </c>
      <c r="U291" s="66"/>
      <c r="V291" s="66"/>
      <c r="W291" s="66"/>
      <c r="X291" s="85"/>
      <c r="Y291" s="85" t="s">
        <v>1950</v>
      </c>
      <c r="Z291" s="85" t="s">
        <v>455</v>
      </c>
      <c r="AA291" s="85" t="s">
        <v>455</v>
      </c>
      <c r="AB291" s="85" t="s">
        <v>455</v>
      </c>
      <c r="AC291" s="85"/>
      <c r="AD291" s="80" t="str">
        <f t="shared" si="116"/>
        <v>2900806055117</v>
      </c>
      <c r="AE291" s="132"/>
      <c r="AF291" s="76" t="s">
        <v>1241</v>
      </c>
      <c r="AG291" s="135" t="s">
        <v>1230</v>
      </c>
      <c r="AH291" s="198">
        <v>1284</v>
      </c>
      <c r="AI291" s="198">
        <v>1278</v>
      </c>
      <c r="AJ291" s="198">
        <v>1296</v>
      </c>
      <c r="AK291" s="199">
        <f t="shared" si="135"/>
        <v>3858</v>
      </c>
      <c r="AL291" s="175">
        <v>1355</v>
      </c>
      <c r="AM291" s="175">
        <v>1355</v>
      </c>
      <c r="AN291" s="175">
        <v>1355</v>
      </c>
      <c r="AO291" s="176">
        <f t="shared" si="136"/>
        <v>4065</v>
      </c>
      <c r="AP291" s="175">
        <v>1355</v>
      </c>
      <c r="AQ291" s="175">
        <v>1355</v>
      </c>
      <c r="AR291" s="175">
        <v>1355</v>
      </c>
      <c r="AS291" s="176">
        <f t="shared" si="137"/>
        <v>4065</v>
      </c>
      <c r="AT291" s="175">
        <v>1355</v>
      </c>
      <c r="AU291" s="177">
        <v>894</v>
      </c>
      <c r="AV291" s="179">
        <v>461</v>
      </c>
      <c r="AW291" s="178">
        <f t="shared" si="138"/>
        <v>2710</v>
      </c>
      <c r="AX291" s="179">
        <f t="shared" si="139"/>
        <v>10840</v>
      </c>
      <c r="AY291" s="179">
        <f t="shared" si="140"/>
        <v>14698</v>
      </c>
      <c r="BA291" s="44" t="str">
        <f t="shared" si="117"/>
        <v>1 284.00</v>
      </c>
      <c r="BB291" s="44" t="str">
        <f t="shared" si="118"/>
        <v>1 278.00</v>
      </c>
      <c r="BC291" s="44" t="str">
        <f t="shared" si="119"/>
        <v>1 296.00</v>
      </c>
      <c r="BD291" s="44" t="str">
        <f t="shared" si="120"/>
        <v>3 858.00</v>
      </c>
      <c r="BE291" s="44" t="str">
        <f t="shared" si="121"/>
        <v>1 355.00</v>
      </c>
      <c r="BF291" s="44" t="str">
        <f t="shared" si="122"/>
        <v>1 355.00</v>
      </c>
      <c r="BG291" s="44" t="str">
        <f t="shared" si="123"/>
        <v>1 355.00</v>
      </c>
      <c r="BH291" s="44" t="str">
        <f t="shared" si="124"/>
        <v>4 065.00</v>
      </c>
      <c r="BI291" s="44" t="str">
        <f t="shared" si="125"/>
        <v>1 355.00</v>
      </c>
      <c r="BJ291" s="44" t="str">
        <f t="shared" si="126"/>
        <v>1 355.00</v>
      </c>
      <c r="BK291" s="44" t="str">
        <f t="shared" si="127"/>
        <v>1 355.00</v>
      </c>
      <c r="BL291" s="44" t="str">
        <f t="shared" si="128"/>
        <v>4 065.00</v>
      </c>
      <c r="BM291" s="44" t="str">
        <f t="shared" si="129"/>
        <v>1 355.00</v>
      </c>
      <c r="BN291" s="44" t="str">
        <f t="shared" si="130"/>
        <v>894.00</v>
      </c>
      <c r="BO291" s="44" t="str">
        <f t="shared" si="131"/>
        <v>461.00</v>
      </c>
      <c r="BP291" s="44" t="str">
        <f t="shared" si="132"/>
        <v>2 710.00</v>
      </c>
      <c r="BQ291" s="44" t="str">
        <f t="shared" si="133"/>
        <v>10 840.00</v>
      </c>
      <c r="BR291" s="44" t="str">
        <f t="shared" si="134"/>
        <v>14 698.00</v>
      </c>
    </row>
    <row r="292" spans="1:70" ht="15" customHeight="1">
      <c r="A292" s="11" t="e">
        <f t="shared" si="141"/>
        <v>#REF!</v>
      </c>
      <c r="B292" s="11">
        <v>6</v>
      </c>
      <c r="C292" s="50">
        <v>5038</v>
      </c>
      <c r="D292" s="5" t="s">
        <v>1792</v>
      </c>
      <c r="E292" s="16" t="s">
        <v>2529</v>
      </c>
      <c r="F292" s="29" t="s">
        <v>2530</v>
      </c>
      <c r="G292" s="29"/>
      <c r="H292" s="58" t="s">
        <v>437</v>
      </c>
      <c r="I292" s="94" t="s">
        <v>438</v>
      </c>
      <c r="J292" s="83" t="str">
        <f t="shared" si="115"/>
        <v>Dr.Manta Alex Gerula</v>
      </c>
      <c r="K292" s="75"/>
      <c r="L292" s="75"/>
      <c r="M292" s="76"/>
      <c r="N292" s="89"/>
      <c r="O292" s="75" t="s">
        <v>526</v>
      </c>
      <c r="P292" s="75"/>
      <c r="Q292" s="75"/>
      <c r="R292" s="75"/>
      <c r="S292" s="75"/>
      <c r="T292" s="66" t="s">
        <v>1951</v>
      </c>
      <c r="U292" s="66"/>
      <c r="V292" s="66"/>
      <c r="W292" s="66"/>
      <c r="X292" s="85"/>
      <c r="Y292" s="85" t="s">
        <v>1952</v>
      </c>
      <c r="Z292" s="85" t="s">
        <v>455</v>
      </c>
      <c r="AA292" s="85" t="s">
        <v>455</v>
      </c>
      <c r="AB292" s="85" t="s">
        <v>455</v>
      </c>
      <c r="AC292" s="85"/>
      <c r="AD292" s="80" t="str">
        <f t="shared" si="116"/>
        <v>1891121125775</v>
      </c>
      <c r="AE292" s="132"/>
      <c r="AF292" s="76" t="s">
        <v>1476</v>
      </c>
      <c r="AG292" s="135" t="s">
        <v>2585</v>
      </c>
      <c r="AH292" s="198">
        <v>2039</v>
      </c>
      <c r="AI292" s="198">
        <v>2039</v>
      </c>
      <c r="AJ292" s="198">
        <v>1712</v>
      </c>
      <c r="AK292" s="199">
        <f t="shared" si="135"/>
        <v>5790</v>
      </c>
      <c r="AL292" s="175">
        <v>2033</v>
      </c>
      <c r="AM292" s="175">
        <v>2033</v>
      </c>
      <c r="AN292" s="175">
        <v>2033</v>
      </c>
      <c r="AO292" s="176">
        <f t="shared" si="136"/>
        <v>6099</v>
      </c>
      <c r="AP292" s="175">
        <v>2033</v>
      </c>
      <c r="AQ292" s="175">
        <v>2033</v>
      </c>
      <c r="AR292" s="175">
        <v>2033</v>
      </c>
      <c r="AS292" s="176">
        <f t="shared" si="137"/>
        <v>6099</v>
      </c>
      <c r="AT292" s="175">
        <v>2033</v>
      </c>
      <c r="AU292" s="177">
        <v>1342</v>
      </c>
      <c r="AV292" s="179">
        <v>691</v>
      </c>
      <c r="AW292" s="178">
        <f t="shared" si="138"/>
        <v>4066</v>
      </c>
      <c r="AX292" s="179">
        <f t="shared" si="139"/>
        <v>16264</v>
      </c>
      <c r="AY292" s="179">
        <f t="shared" si="140"/>
        <v>22054</v>
      </c>
      <c r="BA292" s="44" t="str">
        <f t="shared" si="117"/>
        <v>2 039.00</v>
      </c>
      <c r="BB292" s="44" t="str">
        <f t="shared" si="118"/>
        <v>2 039.00</v>
      </c>
      <c r="BC292" s="44" t="str">
        <f t="shared" si="119"/>
        <v>1 712.00</v>
      </c>
      <c r="BD292" s="44" t="str">
        <f t="shared" si="120"/>
        <v>5 790.00</v>
      </c>
      <c r="BE292" s="44" t="str">
        <f t="shared" si="121"/>
        <v>2 033.00</v>
      </c>
      <c r="BF292" s="44" t="str">
        <f t="shared" si="122"/>
        <v>2 033.00</v>
      </c>
      <c r="BG292" s="44" t="str">
        <f t="shared" si="123"/>
        <v>2 033.00</v>
      </c>
      <c r="BH292" s="44" t="str">
        <f t="shared" si="124"/>
        <v>6 099.00</v>
      </c>
      <c r="BI292" s="44" t="str">
        <f t="shared" si="125"/>
        <v>2 033.00</v>
      </c>
      <c r="BJ292" s="44" t="str">
        <f t="shared" si="126"/>
        <v>2 033.00</v>
      </c>
      <c r="BK292" s="44" t="str">
        <f t="shared" si="127"/>
        <v>2 033.00</v>
      </c>
      <c r="BL292" s="44" t="str">
        <f t="shared" si="128"/>
        <v>6 099.00</v>
      </c>
      <c r="BM292" s="44" t="str">
        <f t="shared" si="129"/>
        <v>2 033.00</v>
      </c>
      <c r="BN292" s="44" t="str">
        <f t="shared" si="130"/>
        <v>1 342.00</v>
      </c>
      <c r="BO292" s="44" t="str">
        <f t="shared" si="131"/>
        <v>691.00</v>
      </c>
      <c r="BP292" s="44" t="str">
        <f t="shared" si="132"/>
        <v>4 066.00</v>
      </c>
      <c r="BQ292" s="44" t="str">
        <f t="shared" si="133"/>
        <v>16 264.00</v>
      </c>
      <c r="BR292" s="44" t="str">
        <f t="shared" si="134"/>
        <v>22 054.00</v>
      </c>
    </row>
    <row r="293" spans="1:70" ht="15" customHeight="1">
      <c r="A293" s="11" t="e">
        <f t="shared" si="141"/>
        <v>#REF!</v>
      </c>
      <c r="B293" s="11">
        <v>6</v>
      </c>
      <c r="C293" s="50">
        <v>5039</v>
      </c>
      <c r="D293" s="5" t="s">
        <v>1793</v>
      </c>
      <c r="E293" s="16" t="s">
        <v>2531</v>
      </c>
      <c r="F293" s="29" t="s">
        <v>2532</v>
      </c>
      <c r="G293" s="29"/>
      <c r="H293" s="58" t="s">
        <v>439</v>
      </c>
      <c r="I293" s="94" t="s">
        <v>440</v>
      </c>
      <c r="J293" s="83" t="str">
        <f t="shared" si="115"/>
        <v>Dr.Volgyesi Yvette Mihaela</v>
      </c>
      <c r="K293" s="75" t="s">
        <v>2188</v>
      </c>
      <c r="L293" s="75" t="s">
        <v>455</v>
      </c>
      <c r="M293" s="76" t="s">
        <v>455</v>
      </c>
      <c r="N293" s="89" t="s">
        <v>455</v>
      </c>
      <c r="O293" s="75" t="s">
        <v>526</v>
      </c>
      <c r="P293" s="75" t="s">
        <v>526</v>
      </c>
      <c r="Q293" s="75" t="s">
        <v>455</v>
      </c>
      <c r="R293" s="75" t="s">
        <v>455</v>
      </c>
      <c r="S293" s="75" t="s">
        <v>455</v>
      </c>
      <c r="T293" s="66" t="s">
        <v>1953</v>
      </c>
      <c r="U293" s="66" t="s">
        <v>2189</v>
      </c>
      <c r="V293" s="66" t="s">
        <v>455</v>
      </c>
      <c r="W293" s="66" t="s">
        <v>455</v>
      </c>
      <c r="X293" s="85" t="s">
        <v>455</v>
      </c>
      <c r="Y293" s="85" t="s">
        <v>1954</v>
      </c>
      <c r="Z293" s="85" t="s">
        <v>2190</v>
      </c>
      <c r="AA293" s="85" t="s">
        <v>455</v>
      </c>
      <c r="AB293" s="85" t="s">
        <v>455</v>
      </c>
      <c r="AC293" s="85" t="s">
        <v>455</v>
      </c>
      <c r="AD293" s="80" t="str">
        <f t="shared" si="116"/>
        <v>2881204055056</v>
      </c>
      <c r="AE293" s="132" t="s">
        <v>1477</v>
      </c>
      <c r="AF293" s="76"/>
      <c r="AG293" s="131" t="s">
        <v>2606</v>
      </c>
      <c r="AH293" s="198">
        <v>1193</v>
      </c>
      <c r="AI293" s="198">
        <v>1066</v>
      </c>
      <c r="AJ293" s="198">
        <v>957</v>
      </c>
      <c r="AK293" s="199">
        <f t="shared" si="135"/>
        <v>3216</v>
      </c>
      <c r="AL293" s="175">
        <v>2484</v>
      </c>
      <c r="AM293" s="175">
        <v>2484</v>
      </c>
      <c r="AN293" s="175">
        <v>2484</v>
      </c>
      <c r="AO293" s="176">
        <f t="shared" si="136"/>
        <v>7452</v>
      </c>
      <c r="AP293" s="175">
        <v>2484</v>
      </c>
      <c r="AQ293" s="175">
        <v>2484</v>
      </c>
      <c r="AR293" s="175">
        <v>2484</v>
      </c>
      <c r="AS293" s="176">
        <f t="shared" si="137"/>
        <v>7452</v>
      </c>
      <c r="AT293" s="175">
        <v>2484</v>
      </c>
      <c r="AU293" s="177">
        <v>1639</v>
      </c>
      <c r="AV293" s="179">
        <v>845</v>
      </c>
      <c r="AW293" s="178">
        <f t="shared" si="138"/>
        <v>4968</v>
      </c>
      <c r="AX293" s="179">
        <f t="shared" si="139"/>
        <v>19872</v>
      </c>
      <c r="AY293" s="179">
        <f t="shared" si="140"/>
        <v>23088</v>
      </c>
      <c r="BA293" s="44" t="str">
        <f t="shared" si="117"/>
        <v>1 193.00</v>
      </c>
      <c r="BB293" s="44" t="str">
        <f t="shared" si="118"/>
        <v>1 066.00</v>
      </c>
      <c r="BC293" s="44" t="str">
        <f t="shared" si="119"/>
        <v>957.00</v>
      </c>
      <c r="BD293" s="44" t="str">
        <f t="shared" si="120"/>
        <v>3 216.00</v>
      </c>
      <c r="BE293" s="44" t="str">
        <f t="shared" si="121"/>
        <v>2 484.00</v>
      </c>
      <c r="BF293" s="44" t="str">
        <f t="shared" si="122"/>
        <v>2 484.00</v>
      </c>
      <c r="BG293" s="44" t="str">
        <f t="shared" si="123"/>
        <v>2 484.00</v>
      </c>
      <c r="BH293" s="44" t="str">
        <f t="shared" si="124"/>
        <v>7 452.00</v>
      </c>
      <c r="BI293" s="44" t="str">
        <f t="shared" si="125"/>
        <v>2 484.00</v>
      </c>
      <c r="BJ293" s="44" t="str">
        <f t="shared" si="126"/>
        <v>2 484.00</v>
      </c>
      <c r="BK293" s="44" t="str">
        <f t="shared" si="127"/>
        <v>2 484.00</v>
      </c>
      <c r="BL293" s="44" t="str">
        <f t="shared" si="128"/>
        <v>7 452.00</v>
      </c>
      <c r="BM293" s="44" t="str">
        <f t="shared" si="129"/>
        <v>2 484.00</v>
      </c>
      <c r="BN293" s="44" t="str">
        <f t="shared" si="130"/>
        <v>1 639.00</v>
      </c>
      <c r="BO293" s="44" t="str">
        <f t="shared" si="131"/>
        <v>845.00</v>
      </c>
      <c r="BP293" s="44" t="str">
        <f t="shared" si="132"/>
        <v>4 968.00</v>
      </c>
      <c r="BQ293" s="44" t="str">
        <f t="shared" si="133"/>
        <v>19 872.00</v>
      </c>
      <c r="BR293" s="44" t="str">
        <f t="shared" si="134"/>
        <v>23 088.00</v>
      </c>
    </row>
    <row r="294" spans="1:70" ht="15" customHeight="1">
      <c r="A294" s="11" t="e">
        <f t="shared" si="141"/>
        <v>#REF!</v>
      </c>
      <c r="B294" s="11">
        <v>6</v>
      </c>
      <c r="C294" s="50">
        <v>5040</v>
      </c>
      <c r="D294" s="5" t="s">
        <v>1794</v>
      </c>
      <c r="E294" s="16" t="s">
        <v>2533</v>
      </c>
      <c r="F294" s="29" t="s">
        <v>2534</v>
      </c>
      <c r="G294" s="29"/>
      <c r="H294" s="58" t="s">
        <v>441</v>
      </c>
      <c r="I294" s="94" t="s">
        <v>442</v>
      </c>
      <c r="J294" s="83" t="str">
        <f t="shared" si="115"/>
        <v>Dr.Arcălean Alexandra Ioana</v>
      </c>
      <c r="K294" s="75"/>
      <c r="L294" s="75"/>
      <c r="M294" s="76"/>
      <c r="N294" s="89"/>
      <c r="O294" s="75" t="s">
        <v>526</v>
      </c>
      <c r="P294" s="75"/>
      <c r="Q294" s="75"/>
      <c r="R294" s="75"/>
      <c r="S294" s="75"/>
      <c r="T294" s="66" t="s">
        <v>1955</v>
      </c>
      <c r="U294" s="66"/>
      <c r="V294" s="66"/>
      <c r="W294" s="66"/>
      <c r="X294" s="85"/>
      <c r="Y294" s="85" t="s">
        <v>1956</v>
      </c>
      <c r="Z294" s="85" t="s">
        <v>455</v>
      </c>
      <c r="AA294" s="85" t="s">
        <v>455</v>
      </c>
      <c r="AB294" s="85" t="s">
        <v>455</v>
      </c>
      <c r="AC294" s="85"/>
      <c r="AD294" s="80" t="str">
        <f t="shared" si="116"/>
        <v>2900216055110</v>
      </c>
      <c r="AE294" s="132"/>
      <c r="AF294" s="76" t="s">
        <v>1478</v>
      </c>
      <c r="AG294" s="135" t="s">
        <v>1200</v>
      </c>
      <c r="AH294" s="198">
        <v>1092</v>
      </c>
      <c r="AI294" s="198">
        <v>1069</v>
      </c>
      <c r="AJ294" s="198">
        <v>1055</v>
      </c>
      <c r="AK294" s="199">
        <f t="shared" si="135"/>
        <v>3216</v>
      </c>
      <c r="AL294" s="175">
        <v>1130</v>
      </c>
      <c r="AM294" s="175">
        <v>1130</v>
      </c>
      <c r="AN294" s="175">
        <v>1130</v>
      </c>
      <c r="AO294" s="176">
        <f t="shared" si="136"/>
        <v>3390</v>
      </c>
      <c r="AP294" s="175">
        <v>1130</v>
      </c>
      <c r="AQ294" s="175">
        <v>1130</v>
      </c>
      <c r="AR294" s="175">
        <v>1130</v>
      </c>
      <c r="AS294" s="176">
        <f t="shared" si="137"/>
        <v>3390</v>
      </c>
      <c r="AT294" s="175">
        <v>1130</v>
      </c>
      <c r="AU294" s="177">
        <v>745</v>
      </c>
      <c r="AV294" s="179">
        <v>384</v>
      </c>
      <c r="AW294" s="178">
        <f t="shared" si="138"/>
        <v>2259</v>
      </c>
      <c r="AX294" s="179">
        <f t="shared" si="139"/>
        <v>9039</v>
      </c>
      <c r="AY294" s="179">
        <f t="shared" si="140"/>
        <v>12255</v>
      </c>
      <c r="BA294" s="44" t="str">
        <f t="shared" si="117"/>
        <v>1 092.00</v>
      </c>
      <c r="BB294" s="44" t="str">
        <f t="shared" si="118"/>
        <v>1 069.00</v>
      </c>
      <c r="BC294" s="44" t="str">
        <f t="shared" si="119"/>
        <v>1 055.00</v>
      </c>
      <c r="BD294" s="44" t="str">
        <f t="shared" si="120"/>
        <v>3 216.00</v>
      </c>
      <c r="BE294" s="44" t="str">
        <f t="shared" si="121"/>
        <v>1 130.00</v>
      </c>
      <c r="BF294" s="44" t="str">
        <f t="shared" si="122"/>
        <v>1 130.00</v>
      </c>
      <c r="BG294" s="44" t="str">
        <f t="shared" si="123"/>
        <v>1 130.00</v>
      </c>
      <c r="BH294" s="44" t="str">
        <f t="shared" si="124"/>
        <v>3 390.00</v>
      </c>
      <c r="BI294" s="44" t="str">
        <f t="shared" si="125"/>
        <v>1 130.00</v>
      </c>
      <c r="BJ294" s="44" t="str">
        <f t="shared" si="126"/>
        <v>1 130.00</v>
      </c>
      <c r="BK294" s="44" t="str">
        <f t="shared" si="127"/>
        <v>1 130.00</v>
      </c>
      <c r="BL294" s="44" t="str">
        <f t="shared" si="128"/>
        <v>3 390.00</v>
      </c>
      <c r="BM294" s="44" t="str">
        <f t="shared" si="129"/>
        <v>1 130.00</v>
      </c>
      <c r="BN294" s="44" t="str">
        <f t="shared" si="130"/>
        <v>745.00</v>
      </c>
      <c r="BO294" s="44" t="str">
        <f t="shared" si="131"/>
        <v>384.00</v>
      </c>
      <c r="BP294" s="44" t="str">
        <f t="shared" si="132"/>
        <v>2 259.00</v>
      </c>
      <c r="BQ294" s="44" t="str">
        <f t="shared" si="133"/>
        <v>9 039.00</v>
      </c>
      <c r="BR294" s="44" t="str">
        <f t="shared" si="134"/>
        <v>12 255.00</v>
      </c>
    </row>
    <row r="295" spans="1:70" ht="15" customHeight="1">
      <c r="A295" s="11" t="e">
        <f t="shared" si="141"/>
        <v>#REF!</v>
      </c>
      <c r="B295" s="11">
        <v>6</v>
      </c>
      <c r="C295" s="50">
        <v>5041</v>
      </c>
      <c r="D295" s="5" t="s">
        <v>1795</v>
      </c>
      <c r="E295" s="16" t="s">
        <v>2535</v>
      </c>
      <c r="F295" s="29" t="s">
        <v>2536</v>
      </c>
      <c r="G295" s="29"/>
      <c r="H295" s="58" t="s">
        <v>443</v>
      </c>
      <c r="I295" s="94" t="s">
        <v>444</v>
      </c>
      <c r="J295" s="83" t="str">
        <f t="shared" si="115"/>
        <v>Dr.Chirila Alexandra Maria</v>
      </c>
      <c r="K295" s="75"/>
      <c r="L295" s="75"/>
      <c r="M295" s="76"/>
      <c r="N295" s="89"/>
      <c r="O295" s="75" t="s">
        <v>526</v>
      </c>
      <c r="P295" s="75"/>
      <c r="Q295" s="75"/>
      <c r="R295" s="75"/>
      <c r="S295" s="75"/>
      <c r="T295" s="66" t="s">
        <v>1957</v>
      </c>
      <c r="U295" s="66"/>
      <c r="V295" s="66"/>
      <c r="W295" s="66"/>
      <c r="X295" s="85"/>
      <c r="Y295" s="85" t="s">
        <v>1958</v>
      </c>
      <c r="Z295" s="85" t="s">
        <v>455</v>
      </c>
      <c r="AA295" s="85" t="s">
        <v>455</v>
      </c>
      <c r="AB295" s="85" t="s">
        <v>455</v>
      </c>
      <c r="AC295" s="85"/>
      <c r="AD295" s="80" t="str">
        <f t="shared" si="116"/>
        <v>2891212055070</v>
      </c>
      <c r="AE295" s="132"/>
      <c r="AF295" s="76" t="s">
        <v>1479</v>
      </c>
      <c r="AG295" s="135" t="s">
        <v>2585</v>
      </c>
      <c r="AH295" s="198">
        <v>1281</v>
      </c>
      <c r="AI295" s="198">
        <v>1264</v>
      </c>
      <c r="AJ295" s="198">
        <v>1313</v>
      </c>
      <c r="AK295" s="199">
        <f t="shared" si="135"/>
        <v>3858</v>
      </c>
      <c r="AL295" s="175">
        <v>1355</v>
      </c>
      <c r="AM295" s="175">
        <v>1355</v>
      </c>
      <c r="AN295" s="175">
        <v>1355</v>
      </c>
      <c r="AO295" s="176">
        <f t="shared" si="136"/>
        <v>4065</v>
      </c>
      <c r="AP295" s="175">
        <v>1355</v>
      </c>
      <c r="AQ295" s="175">
        <v>1355</v>
      </c>
      <c r="AR295" s="175">
        <v>1355</v>
      </c>
      <c r="AS295" s="176">
        <f t="shared" si="137"/>
        <v>4065</v>
      </c>
      <c r="AT295" s="175">
        <v>1355</v>
      </c>
      <c r="AU295" s="177">
        <v>894</v>
      </c>
      <c r="AV295" s="179">
        <v>461</v>
      </c>
      <c r="AW295" s="178">
        <f t="shared" si="138"/>
        <v>2710</v>
      </c>
      <c r="AX295" s="179">
        <f t="shared" si="139"/>
        <v>10840</v>
      </c>
      <c r="AY295" s="179">
        <f t="shared" si="140"/>
        <v>14698</v>
      </c>
      <c r="BA295" s="44" t="str">
        <f t="shared" si="117"/>
        <v>1 281.00</v>
      </c>
      <c r="BB295" s="44" t="str">
        <f t="shared" si="118"/>
        <v>1 264.00</v>
      </c>
      <c r="BC295" s="44" t="str">
        <f t="shared" si="119"/>
        <v>1 313.00</v>
      </c>
      <c r="BD295" s="44" t="str">
        <f t="shared" si="120"/>
        <v>3 858.00</v>
      </c>
      <c r="BE295" s="44" t="str">
        <f t="shared" si="121"/>
        <v>1 355.00</v>
      </c>
      <c r="BF295" s="44" t="str">
        <f t="shared" si="122"/>
        <v>1 355.00</v>
      </c>
      <c r="BG295" s="44" t="str">
        <f t="shared" si="123"/>
        <v>1 355.00</v>
      </c>
      <c r="BH295" s="44" t="str">
        <f t="shared" si="124"/>
        <v>4 065.00</v>
      </c>
      <c r="BI295" s="44" t="str">
        <f t="shared" si="125"/>
        <v>1 355.00</v>
      </c>
      <c r="BJ295" s="44" t="str">
        <f t="shared" si="126"/>
        <v>1 355.00</v>
      </c>
      <c r="BK295" s="44" t="str">
        <f t="shared" si="127"/>
        <v>1 355.00</v>
      </c>
      <c r="BL295" s="44" t="str">
        <f t="shared" si="128"/>
        <v>4 065.00</v>
      </c>
      <c r="BM295" s="44" t="str">
        <f t="shared" si="129"/>
        <v>1 355.00</v>
      </c>
      <c r="BN295" s="44" t="str">
        <f t="shared" si="130"/>
        <v>894.00</v>
      </c>
      <c r="BO295" s="44" t="str">
        <f t="shared" si="131"/>
        <v>461.00</v>
      </c>
      <c r="BP295" s="44" t="str">
        <f t="shared" si="132"/>
        <v>2 710.00</v>
      </c>
      <c r="BQ295" s="44" t="str">
        <f t="shared" si="133"/>
        <v>10 840.00</v>
      </c>
      <c r="BR295" s="44" t="str">
        <f t="shared" si="134"/>
        <v>14 698.00</v>
      </c>
    </row>
    <row r="296" spans="1:70" ht="15" customHeight="1">
      <c r="A296" s="11" t="e">
        <f t="shared" si="141"/>
        <v>#REF!</v>
      </c>
      <c r="B296" s="11">
        <v>6</v>
      </c>
      <c r="C296" s="51">
        <v>5042</v>
      </c>
      <c r="D296" s="13" t="s">
        <v>1796</v>
      </c>
      <c r="E296" s="137" t="s">
        <v>2537</v>
      </c>
      <c r="F296" s="138" t="s">
        <v>103</v>
      </c>
      <c r="G296" s="138" t="s">
        <v>455</v>
      </c>
      <c r="H296" s="139" t="s">
        <v>445</v>
      </c>
      <c r="I296" s="140" t="s">
        <v>446</v>
      </c>
      <c r="J296" s="99" t="s">
        <v>2537</v>
      </c>
      <c r="K296" s="99" t="s">
        <v>455</v>
      </c>
      <c r="L296" s="99" t="s">
        <v>455</v>
      </c>
      <c r="M296" s="141" t="s">
        <v>455</v>
      </c>
      <c r="N296" s="136"/>
      <c r="O296" s="99" t="s">
        <v>526</v>
      </c>
      <c r="P296" s="99"/>
      <c r="Q296" s="99" t="s">
        <v>455</v>
      </c>
      <c r="R296" s="99" t="s">
        <v>455</v>
      </c>
      <c r="S296" s="99"/>
      <c r="T296" s="117" t="s">
        <v>1959</v>
      </c>
      <c r="U296" s="117" t="s">
        <v>455</v>
      </c>
      <c r="V296" s="117" t="s">
        <v>455</v>
      </c>
      <c r="W296" s="117" t="s">
        <v>455</v>
      </c>
      <c r="X296" s="130"/>
      <c r="Y296" s="130" t="s">
        <v>1960</v>
      </c>
      <c r="Z296" s="130" t="s">
        <v>455</v>
      </c>
      <c r="AA296" s="130" t="s">
        <v>455</v>
      </c>
      <c r="AB296" s="130" t="s">
        <v>455</v>
      </c>
      <c r="AC296" s="130"/>
      <c r="AD296" s="117" t="s">
        <v>1960</v>
      </c>
      <c r="AE296" s="142"/>
      <c r="AF296" s="141" t="s">
        <v>1480</v>
      </c>
      <c r="AG296" s="107" t="s">
        <v>2585</v>
      </c>
      <c r="AH296" s="198">
        <v>1913</v>
      </c>
      <c r="AI296" s="198">
        <v>1929</v>
      </c>
      <c r="AJ296" s="198">
        <v>1948</v>
      </c>
      <c r="AK296" s="199">
        <f t="shared" si="135"/>
        <v>5790</v>
      </c>
      <c r="AL296" s="175">
        <v>2033</v>
      </c>
      <c r="AM296" s="175">
        <v>2033</v>
      </c>
      <c r="AN296" s="175">
        <v>2033</v>
      </c>
      <c r="AO296" s="176">
        <f t="shared" si="136"/>
        <v>6099</v>
      </c>
      <c r="AP296" s="175">
        <v>2033</v>
      </c>
      <c r="AQ296" s="175">
        <v>2033</v>
      </c>
      <c r="AR296" s="175">
        <v>2033</v>
      </c>
      <c r="AS296" s="176">
        <f t="shared" si="137"/>
        <v>6099</v>
      </c>
      <c r="AT296" s="175">
        <v>2033</v>
      </c>
      <c r="AU296" s="177">
        <v>1342</v>
      </c>
      <c r="AV296" s="179">
        <v>691</v>
      </c>
      <c r="AW296" s="178">
        <f t="shared" si="138"/>
        <v>4066</v>
      </c>
      <c r="AX296" s="179">
        <f t="shared" si="139"/>
        <v>16264</v>
      </c>
      <c r="AY296" s="179">
        <f t="shared" si="140"/>
        <v>22054</v>
      </c>
      <c r="BA296" s="44" t="str">
        <f t="shared" si="117"/>
        <v>1 913.00</v>
      </c>
      <c r="BB296" s="44" t="str">
        <f t="shared" si="118"/>
        <v>1 929.00</v>
      </c>
      <c r="BC296" s="44" t="str">
        <f t="shared" si="119"/>
        <v>1 948.00</v>
      </c>
      <c r="BD296" s="44" t="str">
        <f t="shared" si="120"/>
        <v>5 790.00</v>
      </c>
      <c r="BE296" s="44" t="str">
        <f t="shared" si="121"/>
        <v>2 033.00</v>
      </c>
      <c r="BF296" s="44" t="str">
        <f t="shared" si="122"/>
        <v>2 033.00</v>
      </c>
      <c r="BG296" s="44" t="str">
        <f t="shared" si="123"/>
        <v>2 033.00</v>
      </c>
      <c r="BH296" s="44" t="str">
        <f t="shared" si="124"/>
        <v>6 099.00</v>
      </c>
      <c r="BI296" s="44" t="str">
        <f t="shared" si="125"/>
        <v>2 033.00</v>
      </c>
      <c r="BJ296" s="44" t="str">
        <f t="shared" si="126"/>
        <v>2 033.00</v>
      </c>
      <c r="BK296" s="44" t="str">
        <f t="shared" si="127"/>
        <v>2 033.00</v>
      </c>
      <c r="BL296" s="44" t="str">
        <f t="shared" si="128"/>
        <v>6 099.00</v>
      </c>
      <c r="BM296" s="44" t="str">
        <f t="shared" si="129"/>
        <v>2 033.00</v>
      </c>
      <c r="BN296" s="44" t="str">
        <f t="shared" si="130"/>
        <v>1 342.00</v>
      </c>
      <c r="BO296" s="44" t="str">
        <f t="shared" si="131"/>
        <v>691.00</v>
      </c>
      <c r="BP296" s="44" t="str">
        <f t="shared" si="132"/>
        <v>4 066.00</v>
      </c>
      <c r="BQ296" s="44" t="str">
        <f t="shared" si="133"/>
        <v>16 264.00</v>
      </c>
      <c r="BR296" s="44" t="str">
        <f t="shared" si="134"/>
        <v>22 054.00</v>
      </c>
    </row>
    <row r="297" spans="1:70" ht="53.25" customHeight="1" hidden="1">
      <c r="A297" s="11"/>
      <c r="B297" s="11"/>
      <c r="C297" s="51"/>
      <c r="D297" s="13"/>
      <c r="E297" s="137"/>
      <c r="F297" s="138"/>
      <c r="G297" s="138"/>
      <c r="H297" s="139"/>
      <c r="I297" s="140"/>
      <c r="J297" s="99"/>
      <c r="K297" s="99"/>
      <c r="L297" s="99"/>
      <c r="M297" s="141"/>
      <c r="N297" s="136"/>
      <c r="O297" s="99"/>
      <c r="P297" s="99"/>
      <c r="Q297" s="99"/>
      <c r="R297" s="99"/>
      <c r="S297" s="99"/>
      <c r="T297" s="117"/>
      <c r="U297" s="117"/>
      <c r="V297" s="117"/>
      <c r="W297" s="117"/>
      <c r="X297" s="130"/>
      <c r="Y297" s="130"/>
      <c r="Z297" s="130"/>
      <c r="AA297" s="130"/>
      <c r="AB297" s="130"/>
      <c r="AC297" s="130"/>
      <c r="AD297" s="117"/>
      <c r="AE297" s="142"/>
      <c r="AF297" s="141"/>
      <c r="AG297" s="107"/>
      <c r="AH297" s="198"/>
      <c r="AI297" s="198"/>
      <c r="AJ297" s="198"/>
      <c r="AK297" s="199"/>
      <c r="AL297" s="175"/>
      <c r="AM297" s="175"/>
      <c r="AN297" s="175"/>
      <c r="AO297" s="176"/>
      <c r="AP297" s="175"/>
      <c r="AQ297" s="175"/>
      <c r="AR297" s="175"/>
      <c r="AS297" s="176"/>
      <c r="AT297" s="175"/>
      <c r="AU297" s="177"/>
      <c r="AV297" s="179"/>
      <c r="AW297" s="178"/>
      <c r="AX297" s="179"/>
      <c r="AY297" s="179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</row>
    <row r="298" spans="1:70" ht="15" customHeight="1">
      <c r="A298" s="11" t="e">
        <f>A296+1</f>
        <v>#REF!</v>
      </c>
      <c r="B298" s="11"/>
      <c r="C298" s="50">
        <v>5043</v>
      </c>
      <c r="D298" s="181" t="s">
        <v>1361</v>
      </c>
      <c r="E298" s="16" t="s">
        <v>1375</v>
      </c>
      <c r="F298" s="16" t="s">
        <v>1396</v>
      </c>
      <c r="G298" s="5" t="s">
        <v>455</v>
      </c>
      <c r="H298" s="6" t="s">
        <v>1397</v>
      </c>
      <c r="I298" s="144" t="s">
        <v>1398</v>
      </c>
      <c r="J298" s="45" t="s">
        <v>1375</v>
      </c>
      <c r="K298" s="89" t="s">
        <v>455</v>
      </c>
      <c r="L298" s="89" t="s">
        <v>455</v>
      </c>
      <c r="M298" s="89" t="s">
        <v>455</v>
      </c>
      <c r="N298" s="89" t="s">
        <v>455</v>
      </c>
      <c r="O298" s="89" t="s">
        <v>526</v>
      </c>
      <c r="P298" s="89" t="s">
        <v>455</v>
      </c>
      <c r="Q298" s="89" t="s">
        <v>455</v>
      </c>
      <c r="R298" s="89" t="s">
        <v>455</v>
      </c>
      <c r="S298" s="89"/>
      <c r="T298" s="89" t="s">
        <v>1399</v>
      </c>
      <c r="U298" s="44" t="s">
        <v>455</v>
      </c>
      <c r="V298" s="44" t="s">
        <v>455</v>
      </c>
      <c r="W298" s="44" t="s">
        <v>455</v>
      </c>
      <c r="X298" s="44"/>
      <c r="Y298" s="107">
        <v>2870607055051</v>
      </c>
      <c r="Z298" s="44" t="s">
        <v>455</v>
      </c>
      <c r="AA298" s="44" t="s">
        <v>455</v>
      </c>
      <c r="AB298" s="44" t="s">
        <v>455</v>
      </c>
      <c r="AC298" s="44"/>
      <c r="AD298" s="107">
        <f aca="true" t="shared" si="142" ref="AD298:AD304">Y298</f>
        <v>2870607055051</v>
      </c>
      <c r="AE298" s="44"/>
      <c r="AF298" s="73" t="s">
        <v>1400</v>
      </c>
      <c r="AG298" s="107" t="s">
        <v>2585</v>
      </c>
      <c r="AH298" s="198"/>
      <c r="AI298" s="198"/>
      <c r="AJ298" s="198"/>
      <c r="AK298" s="199"/>
      <c r="AL298" s="175">
        <v>1355</v>
      </c>
      <c r="AM298" s="175">
        <v>1355</v>
      </c>
      <c r="AN298" s="175">
        <v>1355</v>
      </c>
      <c r="AO298" s="176">
        <f aca="true" t="shared" si="143" ref="AO298:AO311">AL298+AM298+AN298</f>
        <v>4065</v>
      </c>
      <c r="AP298" s="175">
        <v>1355</v>
      </c>
      <c r="AQ298" s="175">
        <v>1355</v>
      </c>
      <c r="AR298" s="175">
        <v>1355</v>
      </c>
      <c r="AS298" s="176">
        <f aca="true" t="shared" si="144" ref="AS298:AS311">AP298+AQ298+AR298</f>
        <v>4065</v>
      </c>
      <c r="AT298" s="175">
        <v>1355</v>
      </c>
      <c r="AU298" s="177">
        <v>894</v>
      </c>
      <c r="AV298" s="179">
        <v>461</v>
      </c>
      <c r="AW298" s="178">
        <f aca="true" t="shared" si="145" ref="AW298:AW311">AT298+AU298+AV298</f>
        <v>2710</v>
      </c>
      <c r="AX298" s="179">
        <f aca="true" t="shared" si="146" ref="AX298:AX311">AO298+AS298+AW298</f>
        <v>10840</v>
      </c>
      <c r="AY298" s="179">
        <f aca="true" t="shared" si="147" ref="AY298:AY311">AW298+AS298+AO298+AK298</f>
        <v>10840</v>
      </c>
      <c r="BA298" s="44" t="str">
        <f aca="true" t="shared" si="148" ref="BA298:BA312">FIXED(AH298)</f>
        <v>0.00</v>
      </c>
      <c r="BB298" s="44" t="str">
        <f aca="true" t="shared" si="149" ref="BB298:BB312">FIXED(AI298)</f>
        <v>0.00</v>
      </c>
      <c r="BC298" s="44" t="str">
        <f aca="true" t="shared" si="150" ref="BC298:BC312">FIXED(AJ298)</f>
        <v>0.00</v>
      </c>
      <c r="BD298" s="44" t="str">
        <f aca="true" t="shared" si="151" ref="BD298:BD312">FIXED(AK298)</f>
        <v>0.00</v>
      </c>
      <c r="BE298" s="44" t="str">
        <f aca="true" t="shared" si="152" ref="BE298:BE312">FIXED(AL298)</f>
        <v>1 355.00</v>
      </c>
      <c r="BF298" s="44" t="str">
        <f aca="true" t="shared" si="153" ref="BF298:BF312">FIXED(AM298)</f>
        <v>1 355.00</v>
      </c>
      <c r="BG298" s="44" t="str">
        <f aca="true" t="shared" si="154" ref="BG298:BG312">FIXED(AN298)</f>
        <v>1 355.00</v>
      </c>
      <c r="BH298" s="44" t="str">
        <f aca="true" t="shared" si="155" ref="BH298:BH312">FIXED(AO298)</f>
        <v>4 065.00</v>
      </c>
      <c r="BI298" s="44" t="str">
        <f aca="true" t="shared" si="156" ref="BI298:BI312">FIXED(AP298)</f>
        <v>1 355.00</v>
      </c>
      <c r="BJ298" s="44" t="str">
        <f aca="true" t="shared" si="157" ref="BJ298:BJ312">FIXED(AQ298)</f>
        <v>1 355.00</v>
      </c>
      <c r="BK298" s="44" t="str">
        <f aca="true" t="shared" si="158" ref="BK298:BK312">FIXED(AR298)</f>
        <v>1 355.00</v>
      </c>
      <c r="BL298" s="44" t="str">
        <f aca="true" t="shared" si="159" ref="BL298:BL312">FIXED(AS298)</f>
        <v>4 065.00</v>
      </c>
      <c r="BM298" s="44" t="str">
        <f aca="true" t="shared" si="160" ref="BM298:BM312">FIXED(AT298)</f>
        <v>1 355.00</v>
      </c>
      <c r="BN298" s="44" t="str">
        <f aca="true" t="shared" si="161" ref="BN298:BN312">FIXED(AU298)</f>
        <v>894.00</v>
      </c>
      <c r="BO298" s="44" t="str">
        <f aca="true" t="shared" si="162" ref="BO298:BO312">FIXED(AV298)</f>
        <v>461.00</v>
      </c>
      <c r="BP298" s="44" t="str">
        <f aca="true" t="shared" si="163" ref="BP298:BP312">FIXED(AW298)</f>
        <v>2 710.00</v>
      </c>
      <c r="BQ298" s="44" t="str">
        <f aca="true" t="shared" si="164" ref="BQ298:BQ312">FIXED(AX298)</f>
        <v>10 840.00</v>
      </c>
      <c r="BR298" s="44" t="str">
        <f aca="true" t="shared" si="165" ref="BR298:BR312">FIXED(AY298)</f>
        <v>10 840.00</v>
      </c>
    </row>
    <row r="299" spans="1:70" ht="12.75">
      <c r="A299" s="11" t="e">
        <f aca="true" t="shared" si="166" ref="A299:A311">A298+1</f>
        <v>#REF!</v>
      </c>
      <c r="B299" s="11"/>
      <c r="C299" s="51">
        <v>5044</v>
      </c>
      <c r="D299" s="181" t="s">
        <v>1362</v>
      </c>
      <c r="E299" s="16" t="s">
        <v>1376</v>
      </c>
      <c r="F299" s="16" t="s">
        <v>1401</v>
      </c>
      <c r="G299" s="5" t="s">
        <v>455</v>
      </c>
      <c r="H299" s="6" t="s">
        <v>1551</v>
      </c>
      <c r="I299" s="144" t="s">
        <v>1552</v>
      </c>
      <c r="J299" s="143" t="str">
        <f aca="true" t="shared" si="167" ref="J299:J304">E299</f>
        <v>Dr.Cherecheş Jessica</v>
      </c>
      <c r="K299" s="89"/>
      <c r="L299" s="89"/>
      <c r="M299" s="89"/>
      <c r="N299" s="89"/>
      <c r="O299" s="89" t="s">
        <v>526</v>
      </c>
      <c r="P299" s="89"/>
      <c r="Q299" s="89"/>
      <c r="R299" s="89"/>
      <c r="S299" s="89"/>
      <c r="T299" s="89" t="s">
        <v>1553</v>
      </c>
      <c r="U299" s="44"/>
      <c r="V299" s="44"/>
      <c r="W299" s="44"/>
      <c r="X299" s="44"/>
      <c r="Y299" s="107">
        <v>2900604055130</v>
      </c>
      <c r="Z299" s="44"/>
      <c r="AA299" s="44"/>
      <c r="AB299" s="44"/>
      <c r="AC299" s="44"/>
      <c r="AD299" s="107">
        <f t="shared" si="142"/>
        <v>2900604055130</v>
      </c>
      <c r="AE299" s="44"/>
      <c r="AF299" s="73" t="s">
        <v>1991</v>
      </c>
      <c r="AG299" s="107" t="s">
        <v>2585</v>
      </c>
      <c r="AH299" s="198"/>
      <c r="AI299" s="198"/>
      <c r="AJ299" s="198"/>
      <c r="AK299" s="199"/>
      <c r="AL299" s="175">
        <v>1355</v>
      </c>
      <c r="AM299" s="175">
        <v>1355</v>
      </c>
      <c r="AN299" s="175">
        <v>1355</v>
      </c>
      <c r="AO299" s="176">
        <f t="shared" si="143"/>
        <v>4065</v>
      </c>
      <c r="AP299" s="175">
        <v>1355</v>
      </c>
      <c r="AQ299" s="175">
        <v>1355</v>
      </c>
      <c r="AR299" s="175">
        <v>1355</v>
      </c>
      <c r="AS299" s="176">
        <f t="shared" si="144"/>
        <v>4065</v>
      </c>
      <c r="AT299" s="175">
        <v>1355</v>
      </c>
      <c r="AU299" s="177">
        <v>894</v>
      </c>
      <c r="AV299" s="179">
        <v>461</v>
      </c>
      <c r="AW299" s="178">
        <f t="shared" si="145"/>
        <v>2710</v>
      </c>
      <c r="AX299" s="179">
        <f t="shared" si="146"/>
        <v>10840</v>
      </c>
      <c r="AY299" s="179">
        <f t="shared" si="147"/>
        <v>10840</v>
      </c>
      <c r="BA299" s="44" t="str">
        <f t="shared" si="148"/>
        <v>0.00</v>
      </c>
      <c r="BB299" s="44" t="str">
        <f t="shared" si="149"/>
        <v>0.00</v>
      </c>
      <c r="BC299" s="44" t="str">
        <f t="shared" si="150"/>
        <v>0.00</v>
      </c>
      <c r="BD299" s="44" t="str">
        <f t="shared" si="151"/>
        <v>0.00</v>
      </c>
      <c r="BE299" s="44" t="str">
        <f t="shared" si="152"/>
        <v>1 355.00</v>
      </c>
      <c r="BF299" s="44" t="str">
        <f t="shared" si="153"/>
        <v>1 355.00</v>
      </c>
      <c r="BG299" s="44" t="str">
        <f t="shared" si="154"/>
        <v>1 355.00</v>
      </c>
      <c r="BH299" s="44" t="str">
        <f t="shared" si="155"/>
        <v>4 065.00</v>
      </c>
      <c r="BI299" s="44" t="str">
        <f t="shared" si="156"/>
        <v>1 355.00</v>
      </c>
      <c r="BJ299" s="44" t="str">
        <f t="shared" si="157"/>
        <v>1 355.00</v>
      </c>
      <c r="BK299" s="44" t="str">
        <f t="shared" si="158"/>
        <v>1 355.00</v>
      </c>
      <c r="BL299" s="44" t="str">
        <f t="shared" si="159"/>
        <v>4 065.00</v>
      </c>
      <c r="BM299" s="44" t="str">
        <f t="shared" si="160"/>
        <v>1 355.00</v>
      </c>
      <c r="BN299" s="44" t="str">
        <f t="shared" si="161"/>
        <v>894.00</v>
      </c>
      <c r="BO299" s="44" t="str">
        <f t="shared" si="162"/>
        <v>461.00</v>
      </c>
      <c r="BP299" s="44" t="str">
        <f t="shared" si="163"/>
        <v>2 710.00</v>
      </c>
      <c r="BQ299" s="44" t="str">
        <f t="shared" si="164"/>
        <v>10 840.00</v>
      </c>
      <c r="BR299" s="44" t="str">
        <f t="shared" si="165"/>
        <v>10 840.00</v>
      </c>
    </row>
    <row r="300" spans="1:70" ht="12.75">
      <c r="A300" s="11" t="e">
        <f t="shared" si="166"/>
        <v>#REF!</v>
      </c>
      <c r="B300" s="11"/>
      <c r="C300" s="50">
        <v>5045</v>
      </c>
      <c r="D300" s="181" t="s">
        <v>1363</v>
      </c>
      <c r="E300" s="16" t="s">
        <v>1377</v>
      </c>
      <c r="F300" s="16" t="s">
        <v>1047</v>
      </c>
      <c r="G300" s="5" t="s">
        <v>455</v>
      </c>
      <c r="H300" s="6" t="s">
        <v>1988</v>
      </c>
      <c r="I300" s="144" t="s">
        <v>1989</v>
      </c>
      <c r="J300" s="143" t="str">
        <f t="shared" si="167"/>
        <v>Dr.Moca Ionuţ Gabriel</v>
      </c>
      <c r="K300" s="89" t="s">
        <v>455</v>
      </c>
      <c r="L300" s="89" t="s">
        <v>455</v>
      </c>
      <c r="M300" s="89" t="s">
        <v>455</v>
      </c>
      <c r="N300" s="89" t="s">
        <v>455</v>
      </c>
      <c r="O300" s="89" t="s">
        <v>526</v>
      </c>
      <c r="P300" s="89" t="s">
        <v>455</v>
      </c>
      <c r="Q300" s="89" t="s">
        <v>455</v>
      </c>
      <c r="R300" s="89" t="s">
        <v>455</v>
      </c>
      <c r="S300" s="89"/>
      <c r="T300" s="89" t="s">
        <v>1990</v>
      </c>
      <c r="U300" s="44" t="s">
        <v>455</v>
      </c>
      <c r="V300" s="44" t="s">
        <v>455</v>
      </c>
      <c r="W300" s="44" t="s">
        <v>455</v>
      </c>
      <c r="X300" s="44"/>
      <c r="Y300" s="107">
        <v>1890716313529</v>
      </c>
      <c r="Z300" s="44" t="s">
        <v>455</v>
      </c>
      <c r="AA300" s="44" t="s">
        <v>455</v>
      </c>
      <c r="AB300" s="44" t="s">
        <v>455</v>
      </c>
      <c r="AC300" s="44"/>
      <c r="AD300" s="107">
        <f t="shared" si="142"/>
        <v>1890716313529</v>
      </c>
      <c r="AE300" s="44"/>
      <c r="AF300" s="71" t="s">
        <v>2041</v>
      </c>
      <c r="AG300" s="107" t="s">
        <v>2585</v>
      </c>
      <c r="AH300" s="198"/>
      <c r="AI300" s="198"/>
      <c r="AJ300" s="198"/>
      <c r="AK300" s="199"/>
      <c r="AL300" s="175">
        <v>1355</v>
      </c>
      <c r="AM300" s="175">
        <v>1355</v>
      </c>
      <c r="AN300" s="175">
        <v>1355</v>
      </c>
      <c r="AO300" s="176">
        <f t="shared" si="143"/>
        <v>4065</v>
      </c>
      <c r="AP300" s="175">
        <v>1355</v>
      </c>
      <c r="AQ300" s="175">
        <v>1355</v>
      </c>
      <c r="AR300" s="175">
        <v>1355</v>
      </c>
      <c r="AS300" s="176">
        <f t="shared" si="144"/>
        <v>4065</v>
      </c>
      <c r="AT300" s="175">
        <v>1355</v>
      </c>
      <c r="AU300" s="177">
        <v>894</v>
      </c>
      <c r="AV300" s="179">
        <v>461</v>
      </c>
      <c r="AW300" s="178">
        <f t="shared" si="145"/>
        <v>2710</v>
      </c>
      <c r="AX300" s="179">
        <f t="shared" si="146"/>
        <v>10840</v>
      </c>
      <c r="AY300" s="179">
        <f t="shared" si="147"/>
        <v>10840</v>
      </c>
      <c r="BA300" s="44" t="str">
        <f t="shared" si="148"/>
        <v>0.00</v>
      </c>
      <c r="BB300" s="44" t="str">
        <f t="shared" si="149"/>
        <v>0.00</v>
      </c>
      <c r="BC300" s="44" t="str">
        <f t="shared" si="150"/>
        <v>0.00</v>
      </c>
      <c r="BD300" s="44" t="str">
        <f t="shared" si="151"/>
        <v>0.00</v>
      </c>
      <c r="BE300" s="44" t="str">
        <f t="shared" si="152"/>
        <v>1 355.00</v>
      </c>
      <c r="BF300" s="44" t="str">
        <f t="shared" si="153"/>
        <v>1 355.00</v>
      </c>
      <c r="BG300" s="44" t="str">
        <f t="shared" si="154"/>
        <v>1 355.00</v>
      </c>
      <c r="BH300" s="44" t="str">
        <f t="shared" si="155"/>
        <v>4 065.00</v>
      </c>
      <c r="BI300" s="44" t="str">
        <f t="shared" si="156"/>
        <v>1 355.00</v>
      </c>
      <c r="BJ300" s="44" t="str">
        <f t="shared" si="157"/>
        <v>1 355.00</v>
      </c>
      <c r="BK300" s="44" t="str">
        <f t="shared" si="158"/>
        <v>1 355.00</v>
      </c>
      <c r="BL300" s="44" t="str">
        <f t="shared" si="159"/>
        <v>4 065.00</v>
      </c>
      <c r="BM300" s="44" t="str">
        <f t="shared" si="160"/>
        <v>1 355.00</v>
      </c>
      <c r="BN300" s="44" t="str">
        <f t="shared" si="161"/>
        <v>894.00</v>
      </c>
      <c r="BO300" s="44" t="str">
        <f t="shared" si="162"/>
        <v>461.00</v>
      </c>
      <c r="BP300" s="44" t="str">
        <f t="shared" si="163"/>
        <v>2 710.00</v>
      </c>
      <c r="BQ300" s="44" t="str">
        <f t="shared" si="164"/>
        <v>10 840.00</v>
      </c>
      <c r="BR300" s="44" t="str">
        <f t="shared" si="165"/>
        <v>10 840.00</v>
      </c>
    </row>
    <row r="301" spans="1:70" ht="12.75">
      <c r="A301" s="11" t="e">
        <f t="shared" si="166"/>
        <v>#REF!</v>
      </c>
      <c r="B301" s="11"/>
      <c r="C301" s="51">
        <v>5046</v>
      </c>
      <c r="D301" s="181" t="s">
        <v>1364</v>
      </c>
      <c r="E301" s="16" t="s">
        <v>1378</v>
      </c>
      <c r="F301" s="16" t="s">
        <v>1983</v>
      </c>
      <c r="G301" s="5" t="s">
        <v>455</v>
      </c>
      <c r="H301" s="6" t="s">
        <v>1984</v>
      </c>
      <c r="I301" s="144" t="s">
        <v>1985</v>
      </c>
      <c r="J301" s="143" t="str">
        <f t="shared" si="167"/>
        <v>Dr.Tule Mădălin Alexandru</v>
      </c>
      <c r="K301" s="89" t="s">
        <v>455</v>
      </c>
      <c r="L301" s="89" t="s">
        <v>455</v>
      </c>
      <c r="M301" s="89" t="s">
        <v>455</v>
      </c>
      <c r="N301" s="89" t="s">
        <v>455</v>
      </c>
      <c r="O301" s="89" t="s">
        <v>526</v>
      </c>
      <c r="P301" s="89" t="s">
        <v>455</v>
      </c>
      <c r="Q301" s="89" t="s">
        <v>455</v>
      </c>
      <c r="R301" s="89" t="s">
        <v>455</v>
      </c>
      <c r="S301" s="89"/>
      <c r="T301" s="89" t="s">
        <v>1986</v>
      </c>
      <c r="U301" s="44" t="s">
        <v>455</v>
      </c>
      <c r="V301" s="44" t="s">
        <v>455</v>
      </c>
      <c r="W301" s="44" t="s">
        <v>455</v>
      </c>
      <c r="X301" s="44"/>
      <c r="Y301" s="107">
        <v>2910415055068</v>
      </c>
      <c r="Z301" s="44" t="s">
        <v>455</v>
      </c>
      <c r="AA301" s="44" t="s">
        <v>455</v>
      </c>
      <c r="AB301" s="44" t="s">
        <v>455</v>
      </c>
      <c r="AC301" s="44"/>
      <c r="AD301" s="107">
        <f t="shared" si="142"/>
        <v>2910415055068</v>
      </c>
      <c r="AE301" s="44"/>
      <c r="AF301" s="161" t="s">
        <v>1987</v>
      </c>
      <c r="AG301" s="44" t="s">
        <v>2631</v>
      </c>
      <c r="AH301" s="198"/>
      <c r="AI301" s="198"/>
      <c r="AJ301" s="198"/>
      <c r="AK301" s="199"/>
      <c r="AL301" s="175">
        <v>1355</v>
      </c>
      <c r="AM301" s="175">
        <v>1355</v>
      </c>
      <c r="AN301" s="175">
        <v>1355</v>
      </c>
      <c r="AO301" s="176">
        <f t="shared" si="143"/>
        <v>4065</v>
      </c>
      <c r="AP301" s="175">
        <v>1355</v>
      </c>
      <c r="AQ301" s="175">
        <v>1355</v>
      </c>
      <c r="AR301" s="175">
        <v>1355</v>
      </c>
      <c r="AS301" s="176">
        <f t="shared" si="144"/>
        <v>4065</v>
      </c>
      <c r="AT301" s="175">
        <v>1355</v>
      </c>
      <c r="AU301" s="177">
        <v>894</v>
      </c>
      <c r="AV301" s="179">
        <v>461</v>
      </c>
      <c r="AW301" s="178">
        <f t="shared" si="145"/>
        <v>2710</v>
      </c>
      <c r="AX301" s="179">
        <f t="shared" si="146"/>
        <v>10840</v>
      </c>
      <c r="AY301" s="179">
        <f t="shared" si="147"/>
        <v>10840</v>
      </c>
      <c r="BA301" s="44" t="str">
        <f t="shared" si="148"/>
        <v>0.00</v>
      </c>
      <c r="BB301" s="44" t="str">
        <f t="shared" si="149"/>
        <v>0.00</v>
      </c>
      <c r="BC301" s="44" t="str">
        <f t="shared" si="150"/>
        <v>0.00</v>
      </c>
      <c r="BD301" s="44" t="str">
        <f t="shared" si="151"/>
        <v>0.00</v>
      </c>
      <c r="BE301" s="44" t="str">
        <f t="shared" si="152"/>
        <v>1 355.00</v>
      </c>
      <c r="BF301" s="44" t="str">
        <f t="shared" si="153"/>
        <v>1 355.00</v>
      </c>
      <c r="BG301" s="44" t="str">
        <f t="shared" si="154"/>
        <v>1 355.00</v>
      </c>
      <c r="BH301" s="44" t="str">
        <f t="shared" si="155"/>
        <v>4 065.00</v>
      </c>
      <c r="BI301" s="44" t="str">
        <f t="shared" si="156"/>
        <v>1 355.00</v>
      </c>
      <c r="BJ301" s="44" t="str">
        <f t="shared" si="157"/>
        <v>1 355.00</v>
      </c>
      <c r="BK301" s="44" t="str">
        <f t="shared" si="158"/>
        <v>1 355.00</v>
      </c>
      <c r="BL301" s="44" t="str">
        <f t="shared" si="159"/>
        <v>4 065.00</v>
      </c>
      <c r="BM301" s="44" t="str">
        <f t="shared" si="160"/>
        <v>1 355.00</v>
      </c>
      <c r="BN301" s="44" t="str">
        <f t="shared" si="161"/>
        <v>894.00</v>
      </c>
      <c r="BO301" s="44" t="str">
        <f t="shared" si="162"/>
        <v>461.00</v>
      </c>
      <c r="BP301" s="44" t="str">
        <f t="shared" si="163"/>
        <v>2 710.00</v>
      </c>
      <c r="BQ301" s="44" t="str">
        <f t="shared" si="164"/>
        <v>10 840.00</v>
      </c>
      <c r="BR301" s="44" t="str">
        <f t="shared" si="165"/>
        <v>10 840.00</v>
      </c>
    </row>
    <row r="302" spans="1:70" ht="12.75">
      <c r="A302" s="11" t="e">
        <f t="shared" si="166"/>
        <v>#REF!</v>
      </c>
      <c r="B302" s="11"/>
      <c r="C302" s="50">
        <v>5047</v>
      </c>
      <c r="D302" s="181" t="s">
        <v>1365</v>
      </c>
      <c r="E302" s="16" t="s">
        <v>1379</v>
      </c>
      <c r="F302" s="25" t="s">
        <v>1978</v>
      </c>
      <c r="G302" s="5" t="s">
        <v>455</v>
      </c>
      <c r="H302" s="6" t="s">
        <v>1979</v>
      </c>
      <c r="I302" s="144" t="s">
        <v>1980</v>
      </c>
      <c r="J302" s="143" t="str">
        <f t="shared" si="167"/>
        <v>Dr.Pop Raul Laviniu</v>
      </c>
      <c r="K302" s="89" t="s">
        <v>455</v>
      </c>
      <c r="L302" s="89" t="s">
        <v>455</v>
      </c>
      <c r="M302" s="89" t="s">
        <v>455</v>
      </c>
      <c r="N302" s="89" t="s">
        <v>455</v>
      </c>
      <c r="O302" s="89" t="s">
        <v>526</v>
      </c>
      <c r="P302" s="89" t="s">
        <v>455</v>
      </c>
      <c r="Q302" s="89" t="s">
        <v>455</v>
      </c>
      <c r="R302" s="89" t="s">
        <v>455</v>
      </c>
      <c r="S302" s="89"/>
      <c r="T302" s="89" t="s">
        <v>1981</v>
      </c>
      <c r="U302" s="44" t="s">
        <v>455</v>
      </c>
      <c r="V302" s="44" t="s">
        <v>455</v>
      </c>
      <c r="W302" s="44" t="s">
        <v>455</v>
      </c>
      <c r="X302" s="44"/>
      <c r="Y302" s="107">
        <v>1910705055088</v>
      </c>
      <c r="Z302" s="44" t="s">
        <v>455</v>
      </c>
      <c r="AA302" s="44" t="s">
        <v>455</v>
      </c>
      <c r="AB302" s="44" t="s">
        <v>455</v>
      </c>
      <c r="AC302" s="44"/>
      <c r="AD302" s="107">
        <f t="shared" si="142"/>
        <v>1910705055088</v>
      </c>
      <c r="AE302" s="44"/>
      <c r="AF302" s="161" t="s">
        <v>1982</v>
      </c>
      <c r="AG302" s="44" t="s">
        <v>2631</v>
      </c>
      <c r="AH302" s="198"/>
      <c r="AI302" s="198"/>
      <c r="AJ302" s="198"/>
      <c r="AK302" s="199"/>
      <c r="AL302" s="175">
        <v>1355</v>
      </c>
      <c r="AM302" s="175">
        <v>1355</v>
      </c>
      <c r="AN302" s="175">
        <v>1355</v>
      </c>
      <c r="AO302" s="176">
        <f t="shared" si="143"/>
        <v>4065</v>
      </c>
      <c r="AP302" s="175">
        <v>1355</v>
      </c>
      <c r="AQ302" s="175">
        <v>1355</v>
      </c>
      <c r="AR302" s="175">
        <v>1355</v>
      </c>
      <c r="AS302" s="176">
        <f t="shared" si="144"/>
        <v>4065</v>
      </c>
      <c r="AT302" s="175">
        <v>1355</v>
      </c>
      <c r="AU302" s="177">
        <v>894</v>
      </c>
      <c r="AV302" s="179">
        <v>461</v>
      </c>
      <c r="AW302" s="178">
        <f t="shared" si="145"/>
        <v>2710</v>
      </c>
      <c r="AX302" s="179">
        <f t="shared" si="146"/>
        <v>10840</v>
      </c>
      <c r="AY302" s="179">
        <f t="shared" si="147"/>
        <v>10840</v>
      </c>
      <c r="BA302" s="44" t="str">
        <f t="shared" si="148"/>
        <v>0.00</v>
      </c>
      <c r="BB302" s="44" t="str">
        <f t="shared" si="149"/>
        <v>0.00</v>
      </c>
      <c r="BC302" s="44" t="str">
        <f t="shared" si="150"/>
        <v>0.00</v>
      </c>
      <c r="BD302" s="44" t="str">
        <f t="shared" si="151"/>
        <v>0.00</v>
      </c>
      <c r="BE302" s="44" t="str">
        <f t="shared" si="152"/>
        <v>1 355.00</v>
      </c>
      <c r="BF302" s="44" t="str">
        <f t="shared" si="153"/>
        <v>1 355.00</v>
      </c>
      <c r="BG302" s="44" t="str">
        <f t="shared" si="154"/>
        <v>1 355.00</v>
      </c>
      <c r="BH302" s="44" t="str">
        <f t="shared" si="155"/>
        <v>4 065.00</v>
      </c>
      <c r="BI302" s="44" t="str">
        <f t="shared" si="156"/>
        <v>1 355.00</v>
      </c>
      <c r="BJ302" s="44" t="str">
        <f t="shared" si="157"/>
        <v>1 355.00</v>
      </c>
      <c r="BK302" s="44" t="str">
        <f t="shared" si="158"/>
        <v>1 355.00</v>
      </c>
      <c r="BL302" s="44" t="str">
        <f t="shared" si="159"/>
        <v>4 065.00</v>
      </c>
      <c r="BM302" s="44" t="str">
        <f t="shared" si="160"/>
        <v>1 355.00</v>
      </c>
      <c r="BN302" s="44" t="str">
        <f t="shared" si="161"/>
        <v>894.00</v>
      </c>
      <c r="BO302" s="44" t="str">
        <f t="shared" si="162"/>
        <v>461.00</v>
      </c>
      <c r="BP302" s="44" t="str">
        <f t="shared" si="163"/>
        <v>2 710.00</v>
      </c>
      <c r="BQ302" s="44" t="str">
        <f t="shared" si="164"/>
        <v>10 840.00</v>
      </c>
      <c r="BR302" s="44" t="str">
        <f t="shared" si="165"/>
        <v>10 840.00</v>
      </c>
    </row>
    <row r="303" spans="1:70" ht="12.75">
      <c r="A303" s="11" t="e">
        <f t="shared" si="166"/>
        <v>#REF!</v>
      </c>
      <c r="B303" s="11"/>
      <c r="C303" s="51">
        <v>5048</v>
      </c>
      <c r="D303" s="181" t="s">
        <v>1366</v>
      </c>
      <c r="E303" s="16" t="s">
        <v>1380</v>
      </c>
      <c r="F303" s="16" t="s">
        <v>1973</v>
      </c>
      <c r="G303" s="5" t="s">
        <v>455</v>
      </c>
      <c r="H303" s="6" t="s">
        <v>1974</v>
      </c>
      <c r="I303" s="144" t="s">
        <v>1975</v>
      </c>
      <c r="J303" s="143" t="str">
        <f t="shared" si="167"/>
        <v>Dr.Iova Mihaela Camelia</v>
      </c>
      <c r="K303" s="89" t="s">
        <v>455</v>
      </c>
      <c r="L303" s="89" t="s">
        <v>455</v>
      </c>
      <c r="M303" s="89" t="s">
        <v>455</v>
      </c>
      <c r="N303" s="89" t="s">
        <v>455</v>
      </c>
      <c r="O303" s="89" t="s">
        <v>529</v>
      </c>
      <c r="P303" s="89" t="s">
        <v>455</v>
      </c>
      <c r="Q303" s="89" t="s">
        <v>455</v>
      </c>
      <c r="R303" s="89" t="s">
        <v>455</v>
      </c>
      <c r="S303" s="89"/>
      <c r="T303" s="149">
        <v>287614</v>
      </c>
      <c r="U303" s="44" t="s">
        <v>455</v>
      </c>
      <c r="V303" s="44" t="s">
        <v>455</v>
      </c>
      <c r="W303" s="44" t="s">
        <v>455</v>
      </c>
      <c r="X303" s="44"/>
      <c r="Y303" s="107">
        <v>2640516011848</v>
      </c>
      <c r="Z303" s="44" t="s">
        <v>455</v>
      </c>
      <c r="AA303" s="44" t="s">
        <v>455</v>
      </c>
      <c r="AB303" s="44"/>
      <c r="AC303" s="44"/>
      <c r="AD303" s="107">
        <f t="shared" si="142"/>
        <v>2640516011848</v>
      </c>
      <c r="AE303" s="44"/>
      <c r="AF303" s="73" t="s">
        <v>1977</v>
      </c>
      <c r="AG303" s="107" t="s">
        <v>2585</v>
      </c>
      <c r="AH303" s="198"/>
      <c r="AI303" s="198"/>
      <c r="AJ303" s="198"/>
      <c r="AK303" s="199"/>
      <c r="AL303" s="175">
        <v>1412</v>
      </c>
      <c r="AM303" s="175">
        <v>1412</v>
      </c>
      <c r="AN303" s="175">
        <v>1412</v>
      </c>
      <c r="AO303" s="176">
        <f t="shared" si="143"/>
        <v>4236</v>
      </c>
      <c r="AP303" s="175">
        <v>1412</v>
      </c>
      <c r="AQ303" s="175">
        <v>1412</v>
      </c>
      <c r="AR303" s="175">
        <v>1412</v>
      </c>
      <c r="AS303" s="176">
        <f t="shared" si="144"/>
        <v>4236</v>
      </c>
      <c r="AT303" s="175">
        <v>1412</v>
      </c>
      <c r="AU303" s="177">
        <v>932</v>
      </c>
      <c r="AV303" s="179">
        <v>480</v>
      </c>
      <c r="AW303" s="178">
        <f t="shared" si="145"/>
        <v>2824</v>
      </c>
      <c r="AX303" s="179">
        <f t="shared" si="146"/>
        <v>11296</v>
      </c>
      <c r="AY303" s="179">
        <f t="shared" si="147"/>
        <v>11296</v>
      </c>
      <c r="BA303" s="44" t="str">
        <f t="shared" si="148"/>
        <v>0.00</v>
      </c>
      <c r="BB303" s="44" t="str">
        <f t="shared" si="149"/>
        <v>0.00</v>
      </c>
      <c r="BC303" s="44" t="str">
        <f t="shared" si="150"/>
        <v>0.00</v>
      </c>
      <c r="BD303" s="44" t="str">
        <f t="shared" si="151"/>
        <v>0.00</v>
      </c>
      <c r="BE303" s="44" t="str">
        <f t="shared" si="152"/>
        <v>1 412.00</v>
      </c>
      <c r="BF303" s="44" t="str">
        <f t="shared" si="153"/>
        <v>1 412.00</v>
      </c>
      <c r="BG303" s="44" t="str">
        <f t="shared" si="154"/>
        <v>1 412.00</v>
      </c>
      <c r="BH303" s="44" t="str">
        <f t="shared" si="155"/>
        <v>4 236.00</v>
      </c>
      <c r="BI303" s="44" t="str">
        <f t="shared" si="156"/>
        <v>1 412.00</v>
      </c>
      <c r="BJ303" s="44" t="str">
        <f t="shared" si="157"/>
        <v>1 412.00</v>
      </c>
      <c r="BK303" s="44" t="str">
        <f t="shared" si="158"/>
        <v>1 412.00</v>
      </c>
      <c r="BL303" s="44" t="str">
        <f t="shared" si="159"/>
        <v>4 236.00</v>
      </c>
      <c r="BM303" s="44" t="str">
        <f t="shared" si="160"/>
        <v>1 412.00</v>
      </c>
      <c r="BN303" s="44" t="str">
        <f t="shared" si="161"/>
        <v>932.00</v>
      </c>
      <c r="BO303" s="44" t="str">
        <f t="shared" si="162"/>
        <v>480.00</v>
      </c>
      <c r="BP303" s="44" t="str">
        <f t="shared" si="163"/>
        <v>2 824.00</v>
      </c>
      <c r="BQ303" s="44" t="str">
        <f t="shared" si="164"/>
        <v>11 296.00</v>
      </c>
      <c r="BR303" s="44" t="str">
        <f t="shared" si="165"/>
        <v>11 296.00</v>
      </c>
    </row>
    <row r="304" spans="1:70" ht="12.75">
      <c r="A304" s="11" t="e">
        <f t="shared" si="166"/>
        <v>#REF!</v>
      </c>
      <c r="B304" s="11"/>
      <c r="C304" s="50">
        <v>5049</v>
      </c>
      <c r="D304" s="181" t="s">
        <v>1367</v>
      </c>
      <c r="E304" s="16" t="s">
        <v>1381</v>
      </c>
      <c r="F304" s="25" t="s">
        <v>222</v>
      </c>
      <c r="G304" s="5" t="s">
        <v>455</v>
      </c>
      <c r="H304" s="6" t="s">
        <v>1969</v>
      </c>
      <c r="I304" s="144" t="s">
        <v>1970</v>
      </c>
      <c r="J304" s="143" t="str">
        <f t="shared" si="167"/>
        <v>Dr.Silaghi Ioana Cristina</v>
      </c>
      <c r="K304" s="150" t="s">
        <v>455</v>
      </c>
      <c r="L304" s="150" t="s">
        <v>455</v>
      </c>
      <c r="M304" s="150" t="s">
        <v>455</v>
      </c>
      <c r="N304" s="150" t="s">
        <v>455</v>
      </c>
      <c r="O304" s="150" t="s">
        <v>526</v>
      </c>
      <c r="P304" s="150" t="s">
        <v>455</v>
      </c>
      <c r="Q304" s="150" t="s">
        <v>455</v>
      </c>
      <c r="R304" s="150" t="s">
        <v>455</v>
      </c>
      <c r="S304" s="150"/>
      <c r="T304" s="150" t="s">
        <v>1971</v>
      </c>
      <c r="U304" s="75" t="s">
        <v>455</v>
      </c>
      <c r="V304" s="75" t="s">
        <v>455</v>
      </c>
      <c r="W304" s="75" t="s">
        <v>455</v>
      </c>
      <c r="X304" s="75"/>
      <c r="Y304" s="107">
        <v>2870618054750</v>
      </c>
      <c r="Z304" s="75" t="s">
        <v>455</v>
      </c>
      <c r="AA304" s="75" t="s">
        <v>455</v>
      </c>
      <c r="AB304" s="75" t="s">
        <v>455</v>
      </c>
      <c r="AC304" s="75"/>
      <c r="AD304" s="107">
        <f t="shared" si="142"/>
        <v>2870618054750</v>
      </c>
      <c r="AE304" s="44"/>
      <c r="AF304" s="73" t="s">
        <v>1972</v>
      </c>
      <c r="AG304" s="107" t="s">
        <v>2585</v>
      </c>
      <c r="AH304" s="198"/>
      <c r="AI304" s="198"/>
      <c r="AJ304" s="198"/>
      <c r="AK304" s="199"/>
      <c r="AL304" s="175">
        <v>1130</v>
      </c>
      <c r="AM304" s="175">
        <v>1130</v>
      </c>
      <c r="AN304" s="175">
        <v>1130</v>
      </c>
      <c r="AO304" s="176">
        <f t="shared" si="143"/>
        <v>3390</v>
      </c>
      <c r="AP304" s="175">
        <v>1130</v>
      </c>
      <c r="AQ304" s="175">
        <v>1130</v>
      </c>
      <c r="AR304" s="175">
        <v>1130</v>
      </c>
      <c r="AS304" s="176">
        <f t="shared" si="144"/>
        <v>3390</v>
      </c>
      <c r="AT304" s="175">
        <v>1130</v>
      </c>
      <c r="AU304" s="177">
        <v>745</v>
      </c>
      <c r="AV304" s="179">
        <v>384</v>
      </c>
      <c r="AW304" s="178">
        <f t="shared" si="145"/>
        <v>2259</v>
      </c>
      <c r="AX304" s="179">
        <f t="shared" si="146"/>
        <v>9039</v>
      </c>
      <c r="AY304" s="179">
        <f t="shared" si="147"/>
        <v>9039</v>
      </c>
      <c r="BA304" s="44" t="str">
        <f t="shared" si="148"/>
        <v>0.00</v>
      </c>
      <c r="BB304" s="44" t="str">
        <f t="shared" si="149"/>
        <v>0.00</v>
      </c>
      <c r="BC304" s="44" t="str">
        <f t="shared" si="150"/>
        <v>0.00</v>
      </c>
      <c r="BD304" s="44" t="str">
        <f t="shared" si="151"/>
        <v>0.00</v>
      </c>
      <c r="BE304" s="44" t="str">
        <f t="shared" si="152"/>
        <v>1 130.00</v>
      </c>
      <c r="BF304" s="44" t="str">
        <f t="shared" si="153"/>
        <v>1 130.00</v>
      </c>
      <c r="BG304" s="44" t="str">
        <f t="shared" si="154"/>
        <v>1 130.00</v>
      </c>
      <c r="BH304" s="44" t="str">
        <f t="shared" si="155"/>
        <v>3 390.00</v>
      </c>
      <c r="BI304" s="44" t="str">
        <f t="shared" si="156"/>
        <v>1 130.00</v>
      </c>
      <c r="BJ304" s="44" t="str">
        <f t="shared" si="157"/>
        <v>1 130.00</v>
      </c>
      <c r="BK304" s="44" t="str">
        <f t="shared" si="158"/>
        <v>1 130.00</v>
      </c>
      <c r="BL304" s="44" t="str">
        <f t="shared" si="159"/>
        <v>3 390.00</v>
      </c>
      <c r="BM304" s="44" t="str">
        <f t="shared" si="160"/>
        <v>1 130.00</v>
      </c>
      <c r="BN304" s="44" t="str">
        <f t="shared" si="161"/>
        <v>745.00</v>
      </c>
      <c r="BO304" s="44" t="str">
        <f t="shared" si="162"/>
        <v>384.00</v>
      </c>
      <c r="BP304" s="44" t="str">
        <f t="shared" si="163"/>
        <v>2 259.00</v>
      </c>
      <c r="BQ304" s="44" t="str">
        <f t="shared" si="164"/>
        <v>9 039.00</v>
      </c>
      <c r="BR304" s="44" t="str">
        <f t="shared" si="165"/>
        <v>9 039.00</v>
      </c>
    </row>
    <row r="305" spans="1:70" ht="12.75">
      <c r="A305" s="11" t="e">
        <f t="shared" si="166"/>
        <v>#REF!</v>
      </c>
      <c r="B305" s="11"/>
      <c r="C305" s="51">
        <v>5050</v>
      </c>
      <c r="D305" s="181" t="s">
        <v>1374</v>
      </c>
      <c r="E305" s="16" t="s">
        <v>1382</v>
      </c>
      <c r="F305" s="16" t="s">
        <v>1389</v>
      </c>
      <c r="G305" s="5" t="s">
        <v>455</v>
      </c>
      <c r="H305" s="7" t="s">
        <v>1390</v>
      </c>
      <c r="I305" s="144" t="s">
        <v>1391</v>
      </c>
      <c r="J305" s="45" t="s">
        <v>1382</v>
      </c>
      <c r="K305" s="150" t="s">
        <v>1392</v>
      </c>
      <c r="L305" s="150" t="s">
        <v>1393</v>
      </c>
      <c r="M305" s="150" t="s">
        <v>455</v>
      </c>
      <c r="N305" s="150" t="s">
        <v>455</v>
      </c>
      <c r="O305" s="150" t="s">
        <v>455</v>
      </c>
      <c r="P305" s="150" t="s">
        <v>972</v>
      </c>
      <c r="Q305" s="150" t="s">
        <v>972</v>
      </c>
      <c r="R305" s="150"/>
      <c r="S305" s="150"/>
      <c r="T305" s="150" t="s">
        <v>455</v>
      </c>
      <c r="U305" s="75" t="s">
        <v>1394</v>
      </c>
      <c r="V305" s="75" t="s">
        <v>1395</v>
      </c>
      <c r="W305" s="75"/>
      <c r="X305" s="75"/>
      <c r="Y305" s="107">
        <v>1880828055073</v>
      </c>
      <c r="Z305" s="107">
        <v>2910811055109</v>
      </c>
      <c r="AA305" s="107">
        <v>1800904055071</v>
      </c>
      <c r="AB305" s="75"/>
      <c r="AC305" s="75"/>
      <c r="AD305" s="107">
        <v>1880828055073</v>
      </c>
      <c r="AE305" s="44" t="s">
        <v>1976</v>
      </c>
      <c r="AF305" s="73"/>
      <c r="AG305" s="131" t="s">
        <v>2606</v>
      </c>
      <c r="AH305" s="198"/>
      <c r="AI305" s="198"/>
      <c r="AJ305" s="198"/>
      <c r="AK305" s="199"/>
      <c r="AL305" s="175">
        <v>2709</v>
      </c>
      <c r="AM305" s="175">
        <v>2709</v>
      </c>
      <c r="AN305" s="175">
        <v>2709</v>
      </c>
      <c r="AO305" s="176">
        <f t="shared" si="143"/>
        <v>8127</v>
      </c>
      <c r="AP305" s="175">
        <v>2709</v>
      </c>
      <c r="AQ305" s="175">
        <v>2709</v>
      </c>
      <c r="AR305" s="175">
        <v>2709</v>
      </c>
      <c r="AS305" s="176">
        <f t="shared" si="144"/>
        <v>8127</v>
      </c>
      <c r="AT305" s="175">
        <v>2709</v>
      </c>
      <c r="AU305" s="177">
        <v>1788</v>
      </c>
      <c r="AV305" s="179">
        <v>921</v>
      </c>
      <c r="AW305" s="178">
        <f t="shared" si="145"/>
        <v>5418</v>
      </c>
      <c r="AX305" s="179">
        <f t="shared" si="146"/>
        <v>21672</v>
      </c>
      <c r="AY305" s="179">
        <f t="shared" si="147"/>
        <v>21672</v>
      </c>
      <c r="BA305" s="44" t="str">
        <f t="shared" si="148"/>
        <v>0.00</v>
      </c>
      <c r="BB305" s="44" t="str">
        <f t="shared" si="149"/>
        <v>0.00</v>
      </c>
      <c r="BC305" s="44" t="str">
        <f t="shared" si="150"/>
        <v>0.00</v>
      </c>
      <c r="BD305" s="44" t="str">
        <f t="shared" si="151"/>
        <v>0.00</v>
      </c>
      <c r="BE305" s="44" t="str">
        <f t="shared" si="152"/>
        <v>2 709.00</v>
      </c>
      <c r="BF305" s="44" t="str">
        <f t="shared" si="153"/>
        <v>2 709.00</v>
      </c>
      <c r="BG305" s="44" t="str">
        <f t="shared" si="154"/>
        <v>2 709.00</v>
      </c>
      <c r="BH305" s="44" t="str">
        <f t="shared" si="155"/>
        <v>8 127.00</v>
      </c>
      <c r="BI305" s="44" t="str">
        <f t="shared" si="156"/>
        <v>2 709.00</v>
      </c>
      <c r="BJ305" s="44" t="str">
        <f t="shared" si="157"/>
        <v>2 709.00</v>
      </c>
      <c r="BK305" s="44" t="str">
        <f t="shared" si="158"/>
        <v>2 709.00</v>
      </c>
      <c r="BL305" s="44" t="str">
        <f t="shared" si="159"/>
        <v>8 127.00</v>
      </c>
      <c r="BM305" s="44" t="str">
        <f t="shared" si="160"/>
        <v>2 709.00</v>
      </c>
      <c r="BN305" s="44" t="str">
        <f t="shared" si="161"/>
        <v>1 788.00</v>
      </c>
      <c r="BO305" s="44" t="str">
        <f t="shared" si="162"/>
        <v>921.00</v>
      </c>
      <c r="BP305" s="44" t="str">
        <f t="shared" si="163"/>
        <v>5 418.00</v>
      </c>
      <c r="BQ305" s="44" t="str">
        <f t="shared" si="164"/>
        <v>21 672.00</v>
      </c>
      <c r="BR305" s="44" t="str">
        <f t="shared" si="165"/>
        <v>21 672.00</v>
      </c>
    </row>
    <row r="306" spans="1:70" ht="12.75">
      <c r="A306" s="11" t="e">
        <f t="shared" si="166"/>
        <v>#REF!</v>
      </c>
      <c r="B306" s="11"/>
      <c r="C306" s="50">
        <v>5051</v>
      </c>
      <c r="D306" s="181" t="s">
        <v>1368</v>
      </c>
      <c r="E306" s="16" t="s">
        <v>1383</v>
      </c>
      <c r="F306" s="16" t="s">
        <v>2042</v>
      </c>
      <c r="G306" s="5" t="s">
        <v>455</v>
      </c>
      <c r="H306" s="7" t="s">
        <v>2043</v>
      </c>
      <c r="I306" s="144" t="s">
        <v>2044</v>
      </c>
      <c r="J306" s="143" t="str">
        <f aca="true" t="shared" si="168" ref="J306:J311">E306</f>
        <v>Dr.Bereş Beata</v>
      </c>
      <c r="K306" s="151" t="s">
        <v>455</v>
      </c>
      <c r="L306" s="151"/>
      <c r="M306" s="151" t="s">
        <v>455</v>
      </c>
      <c r="N306" s="151" t="s">
        <v>455</v>
      </c>
      <c r="O306" s="151" t="s">
        <v>526</v>
      </c>
      <c r="P306" s="151" t="s">
        <v>455</v>
      </c>
      <c r="Q306" s="151" t="s">
        <v>455</v>
      </c>
      <c r="R306" s="151" t="s">
        <v>455</v>
      </c>
      <c r="S306" s="151"/>
      <c r="T306" s="151" t="s">
        <v>2045</v>
      </c>
      <c r="U306" s="75" t="s">
        <v>455</v>
      </c>
      <c r="V306" s="75" t="s">
        <v>455</v>
      </c>
      <c r="W306" s="75" t="s">
        <v>455</v>
      </c>
      <c r="X306" s="75"/>
      <c r="Y306" s="107">
        <v>2890703055120</v>
      </c>
      <c r="Z306" s="75" t="s">
        <v>455</v>
      </c>
      <c r="AA306" s="75" t="s">
        <v>455</v>
      </c>
      <c r="AB306" s="75" t="s">
        <v>455</v>
      </c>
      <c r="AC306" s="75"/>
      <c r="AD306" s="107">
        <f aca="true" t="shared" si="169" ref="AD306:AD311">Y306</f>
        <v>2890703055120</v>
      </c>
      <c r="AE306" s="44"/>
      <c r="AF306" s="73" t="s">
        <v>2046</v>
      </c>
      <c r="AG306" s="107" t="s">
        <v>2430</v>
      </c>
      <c r="AH306" s="198"/>
      <c r="AI306" s="198"/>
      <c r="AJ306" s="198"/>
      <c r="AK306" s="199"/>
      <c r="AL306" s="175">
        <v>2033</v>
      </c>
      <c r="AM306" s="175">
        <v>2033</v>
      </c>
      <c r="AN306" s="175">
        <v>2033</v>
      </c>
      <c r="AO306" s="176">
        <f t="shared" si="143"/>
        <v>6099</v>
      </c>
      <c r="AP306" s="175">
        <v>2033</v>
      </c>
      <c r="AQ306" s="175">
        <v>2033</v>
      </c>
      <c r="AR306" s="175">
        <v>2033</v>
      </c>
      <c r="AS306" s="176">
        <f t="shared" si="144"/>
        <v>6099</v>
      </c>
      <c r="AT306" s="175">
        <v>2033</v>
      </c>
      <c r="AU306" s="177">
        <v>1342</v>
      </c>
      <c r="AV306" s="179">
        <v>691</v>
      </c>
      <c r="AW306" s="178">
        <f t="shared" si="145"/>
        <v>4066</v>
      </c>
      <c r="AX306" s="179">
        <f t="shared" si="146"/>
        <v>16264</v>
      </c>
      <c r="AY306" s="179">
        <f t="shared" si="147"/>
        <v>16264</v>
      </c>
      <c r="BA306" s="44" t="str">
        <f t="shared" si="148"/>
        <v>0.00</v>
      </c>
      <c r="BB306" s="44" t="str">
        <f t="shared" si="149"/>
        <v>0.00</v>
      </c>
      <c r="BC306" s="44" t="str">
        <f t="shared" si="150"/>
        <v>0.00</v>
      </c>
      <c r="BD306" s="44" t="str">
        <f t="shared" si="151"/>
        <v>0.00</v>
      </c>
      <c r="BE306" s="44" t="str">
        <f t="shared" si="152"/>
        <v>2 033.00</v>
      </c>
      <c r="BF306" s="44" t="str">
        <f t="shared" si="153"/>
        <v>2 033.00</v>
      </c>
      <c r="BG306" s="44" t="str">
        <f t="shared" si="154"/>
        <v>2 033.00</v>
      </c>
      <c r="BH306" s="44" t="str">
        <f t="shared" si="155"/>
        <v>6 099.00</v>
      </c>
      <c r="BI306" s="44" t="str">
        <f t="shared" si="156"/>
        <v>2 033.00</v>
      </c>
      <c r="BJ306" s="44" t="str">
        <f t="shared" si="157"/>
        <v>2 033.00</v>
      </c>
      <c r="BK306" s="44" t="str">
        <f t="shared" si="158"/>
        <v>2 033.00</v>
      </c>
      <c r="BL306" s="44" t="str">
        <f t="shared" si="159"/>
        <v>6 099.00</v>
      </c>
      <c r="BM306" s="44" t="str">
        <f t="shared" si="160"/>
        <v>2 033.00</v>
      </c>
      <c r="BN306" s="44" t="str">
        <f t="shared" si="161"/>
        <v>1 342.00</v>
      </c>
      <c r="BO306" s="44" t="str">
        <f t="shared" si="162"/>
        <v>691.00</v>
      </c>
      <c r="BP306" s="44" t="str">
        <f t="shared" si="163"/>
        <v>4 066.00</v>
      </c>
      <c r="BQ306" s="44" t="str">
        <f t="shared" si="164"/>
        <v>16 264.00</v>
      </c>
      <c r="BR306" s="44" t="str">
        <f t="shared" si="165"/>
        <v>16 264.00</v>
      </c>
    </row>
    <row r="307" spans="1:70" ht="12.75">
      <c r="A307" s="11" t="e">
        <f t="shared" si="166"/>
        <v>#REF!</v>
      </c>
      <c r="B307" s="11"/>
      <c r="C307" s="51">
        <v>5052</v>
      </c>
      <c r="D307" s="181" t="s">
        <v>1369</v>
      </c>
      <c r="E307" s="16" t="s">
        <v>1384</v>
      </c>
      <c r="F307" s="16" t="s">
        <v>1992</v>
      </c>
      <c r="G307" s="5" t="s">
        <v>455</v>
      </c>
      <c r="H307" s="6" t="s">
        <v>1993</v>
      </c>
      <c r="I307" s="144" t="s">
        <v>1994</v>
      </c>
      <c r="J307" s="143" t="str">
        <f t="shared" si="168"/>
        <v>Dr.Voiţă Gheorghe</v>
      </c>
      <c r="K307" s="151" t="s">
        <v>455</v>
      </c>
      <c r="L307" s="151" t="s">
        <v>455</v>
      </c>
      <c r="M307" s="151" t="s">
        <v>455</v>
      </c>
      <c r="N307" s="151" t="s">
        <v>455</v>
      </c>
      <c r="O307" s="151" t="s">
        <v>526</v>
      </c>
      <c r="P307" s="151" t="s">
        <v>455</v>
      </c>
      <c r="Q307" s="151" t="s">
        <v>455</v>
      </c>
      <c r="R307" s="151" t="s">
        <v>455</v>
      </c>
      <c r="S307" s="151"/>
      <c r="T307" s="151" t="s">
        <v>1995</v>
      </c>
      <c r="U307" s="75" t="s">
        <v>455</v>
      </c>
      <c r="V307" s="75" t="s">
        <v>455</v>
      </c>
      <c r="W307" s="75" t="s">
        <v>455</v>
      </c>
      <c r="X307" s="75"/>
      <c r="Y307" s="107">
        <v>1910811244481</v>
      </c>
      <c r="Z307" s="75" t="s">
        <v>455</v>
      </c>
      <c r="AA307" s="75" t="s">
        <v>455</v>
      </c>
      <c r="AB307" s="75" t="s">
        <v>455</v>
      </c>
      <c r="AC307" s="75"/>
      <c r="AD307" s="107">
        <f t="shared" si="169"/>
        <v>1910811244481</v>
      </c>
      <c r="AE307" s="44" t="s">
        <v>455</v>
      </c>
      <c r="AF307" s="73" t="s">
        <v>1996</v>
      </c>
      <c r="AG307" s="107" t="s">
        <v>2585</v>
      </c>
      <c r="AH307" s="198"/>
      <c r="AI307" s="198"/>
      <c r="AJ307" s="198"/>
      <c r="AK307" s="199"/>
      <c r="AL307" s="175">
        <v>1355</v>
      </c>
      <c r="AM307" s="175">
        <v>1355</v>
      </c>
      <c r="AN307" s="175">
        <v>1355</v>
      </c>
      <c r="AO307" s="176">
        <f t="shared" si="143"/>
        <v>4065</v>
      </c>
      <c r="AP307" s="175">
        <v>1355</v>
      </c>
      <c r="AQ307" s="175">
        <v>1355</v>
      </c>
      <c r="AR307" s="175">
        <v>1355</v>
      </c>
      <c r="AS307" s="176">
        <f t="shared" si="144"/>
        <v>4065</v>
      </c>
      <c r="AT307" s="175">
        <v>1355</v>
      </c>
      <c r="AU307" s="177">
        <v>894</v>
      </c>
      <c r="AV307" s="179">
        <v>461</v>
      </c>
      <c r="AW307" s="178">
        <f t="shared" si="145"/>
        <v>2710</v>
      </c>
      <c r="AX307" s="179">
        <f t="shared" si="146"/>
        <v>10840</v>
      </c>
      <c r="AY307" s="179">
        <f t="shared" si="147"/>
        <v>10840</v>
      </c>
      <c r="BA307" s="44" t="str">
        <f t="shared" si="148"/>
        <v>0.00</v>
      </c>
      <c r="BB307" s="44" t="str">
        <f t="shared" si="149"/>
        <v>0.00</v>
      </c>
      <c r="BC307" s="44" t="str">
        <f t="shared" si="150"/>
        <v>0.00</v>
      </c>
      <c r="BD307" s="44" t="str">
        <f t="shared" si="151"/>
        <v>0.00</v>
      </c>
      <c r="BE307" s="44" t="str">
        <f t="shared" si="152"/>
        <v>1 355.00</v>
      </c>
      <c r="BF307" s="44" t="str">
        <f t="shared" si="153"/>
        <v>1 355.00</v>
      </c>
      <c r="BG307" s="44" t="str">
        <f t="shared" si="154"/>
        <v>1 355.00</v>
      </c>
      <c r="BH307" s="44" t="str">
        <f t="shared" si="155"/>
        <v>4 065.00</v>
      </c>
      <c r="BI307" s="44" t="str">
        <f t="shared" si="156"/>
        <v>1 355.00</v>
      </c>
      <c r="BJ307" s="44" t="str">
        <f t="shared" si="157"/>
        <v>1 355.00</v>
      </c>
      <c r="BK307" s="44" t="str">
        <f t="shared" si="158"/>
        <v>1 355.00</v>
      </c>
      <c r="BL307" s="44" t="str">
        <f t="shared" si="159"/>
        <v>4 065.00</v>
      </c>
      <c r="BM307" s="44" t="str">
        <f t="shared" si="160"/>
        <v>1 355.00</v>
      </c>
      <c r="BN307" s="44" t="str">
        <f t="shared" si="161"/>
        <v>894.00</v>
      </c>
      <c r="BO307" s="44" t="str">
        <f t="shared" si="162"/>
        <v>461.00</v>
      </c>
      <c r="BP307" s="44" t="str">
        <f t="shared" si="163"/>
        <v>2 710.00</v>
      </c>
      <c r="BQ307" s="44" t="str">
        <f t="shared" si="164"/>
        <v>10 840.00</v>
      </c>
      <c r="BR307" s="44" t="str">
        <f t="shared" si="165"/>
        <v>10 840.00</v>
      </c>
    </row>
    <row r="308" spans="1:70" ht="12.75">
      <c r="A308" s="11" t="e">
        <f t="shared" si="166"/>
        <v>#REF!</v>
      </c>
      <c r="B308" s="11"/>
      <c r="C308" s="50">
        <v>5053</v>
      </c>
      <c r="D308" s="181" t="s">
        <v>1370</v>
      </c>
      <c r="E308" s="16" t="s">
        <v>1385</v>
      </c>
      <c r="F308" s="16" t="s">
        <v>1053</v>
      </c>
      <c r="G308" s="5" t="s">
        <v>455</v>
      </c>
      <c r="H308" s="6" t="s">
        <v>1997</v>
      </c>
      <c r="I308" s="144" t="s">
        <v>1998</v>
      </c>
      <c r="J308" s="143" t="str">
        <f t="shared" si="168"/>
        <v>Dr.Haidu Georgel</v>
      </c>
      <c r="K308" s="151" t="s">
        <v>455</v>
      </c>
      <c r="L308" s="151" t="s">
        <v>455</v>
      </c>
      <c r="M308" s="151" t="s">
        <v>455</v>
      </c>
      <c r="N308" s="151" t="s">
        <v>455</v>
      </c>
      <c r="O308" s="151" t="s">
        <v>526</v>
      </c>
      <c r="P308" s="151" t="s">
        <v>455</v>
      </c>
      <c r="Q308" s="151" t="s">
        <v>455</v>
      </c>
      <c r="R308" s="151" t="s">
        <v>455</v>
      </c>
      <c r="S308" s="151"/>
      <c r="T308" s="151" t="s">
        <v>1999</v>
      </c>
      <c r="U308" s="75" t="s">
        <v>455</v>
      </c>
      <c r="V308" s="75" t="s">
        <v>455</v>
      </c>
      <c r="W308" s="75" t="s">
        <v>455</v>
      </c>
      <c r="X308" s="75"/>
      <c r="Y308" s="107">
        <v>1810126303482</v>
      </c>
      <c r="Z308" s="75" t="s">
        <v>455</v>
      </c>
      <c r="AA308" s="75" t="s">
        <v>455</v>
      </c>
      <c r="AB308" s="75" t="s">
        <v>455</v>
      </c>
      <c r="AC308" s="75"/>
      <c r="AD308" s="107">
        <f t="shared" si="169"/>
        <v>1810126303482</v>
      </c>
      <c r="AE308" s="44" t="s">
        <v>455</v>
      </c>
      <c r="AF308" s="73" t="s">
        <v>2000</v>
      </c>
      <c r="AG308" s="107" t="s">
        <v>2585</v>
      </c>
      <c r="AH308" s="198"/>
      <c r="AI308" s="198"/>
      <c r="AJ308" s="198"/>
      <c r="AK308" s="199"/>
      <c r="AL308" s="175">
        <v>1355</v>
      </c>
      <c r="AM308" s="175">
        <v>1355</v>
      </c>
      <c r="AN308" s="175">
        <v>1355</v>
      </c>
      <c r="AO308" s="176">
        <f t="shared" si="143"/>
        <v>4065</v>
      </c>
      <c r="AP308" s="175">
        <v>1355</v>
      </c>
      <c r="AQ308" s="175">
        <v>1355</v>
      </c>
      <c r="AR308" s="175">
        <v>1355</v>
      </c>
      <c r="AS308" s="176">
        <f t="shared" si="144"/>
        <v>4065</v>
      </c>
      <c r="AT308" s="175">
        <v>1355</v>
      </c>
      <c r="AU308" s="177">
        <v>894</v>
      </c>
      <c r="AV308" s="179">
        <v>461</v>
      </c>
      <c r="AW308" s="178">
        <f t="shared" si="145"/>
        <v>2710</v>
      </c>
      <c r="AX308" s="179">
        <f t="shared" si="146"/>
        <v>10840</v>
      </c>
      <c r="AY308" s="179">
        <f t="shared" si="147"/>
        <v>10840</v>
      </c>
      <c r="BA308" s="44" t="str">
        <f t="shared" si="148"/>
        <v>0.00</v>
      </c>
      <c r="BB308" s="44" t="str">
        <f t="shared" si="149"/>
        <v>0.00</v>
      </c>
      <c r="BC308" s="44" t="str">
        <f t="shared" si="150"/>
        <v>0.00</v>
      </c>
      <c r="BD308" s="44" t="str">
        <f t="shared" si="151"/>
        <v>0.00</v>
      </c>
      <c r="BE308" s="44" t="str">
        <f t="shared" si="152"/>
        <v>1 355.00</v>
      </c>
      <c r="BF308" s="44" t="str">
        <f t="shared" si="153"/>
        <v>1 355.00</v>
      </c>
      <c r="BG308" s="44" t="str">
        <f t="shared" si="154"/>
        <v>1 355.00</v>
      </c>
      <c r="BH308" s="44" t="str">
        <f t="shared" si="155"/>
        <v>4 065.00</v>
      </c>
      <c r="BI308" s="44" t="str">
        <f t="shared" si="156"/>
        <v>1 355.00</v>
      </c>
      <c r="BJ308" s="44" t="str">
        <f t="shared" si="157"/>
        <v>1 355.00</v>
      </c>
      <c r="BK308" s="44" t="str">
        <f t="shared" si="158"/>
        <v>1 355.00</v>
      </c>
      <c r="BL308" s="44" t="str">
        <f t="shared" si="159"/>
        <v>4 065.00</v>
      </c>
      <c r="BM308" s="44" t="str">
        <f t="shared" si="160"/>
        <v>1 355.00</v>
      </c>
      <c r="BN308" s="44" t="str">
        <f t="shared" si="161"/>
        <v>894.00</v>
      </c>
      <c r="BO308" s="44" t="str">
        <f t="shared" si="162"/>
        <v>461.00</v>
      </c>
      <c r="BP308" s="44" t="str">
        <f t="shared" si="163"/>
        <v>2 710.00</v>
      </c>
      <c r="BQ308" s="44" t="str">
        <f t="shared" si="164"/>
        <v>10 840.00</v>
      </c>
      <c r="BR308" s="44" t="str">
        <f t="shared" si="165"/>
        <v>10 840.00</v>
      </c>
    </row>
    <row r="309" spans="1:70" ht="12.75">
      <c r="A309" s="11" t="e">
        <f t="shared" si="166"/>
        <v>#REF!</v>
      </c>
      <c r="B309" s="11"/>
      <c r="C309" s="51">
        <v>5054</v>
      </c>
      <c r="D309" s="181" t="s">
        <v>1371</v>
      </c>
      <c r="E309" s="16" t="s">
        <v>1386</v>
      </c>
      <c r="F309" s="16" t="s">
        <v>2001</v>
      </c>
      <c r="G309" s="5" t="s">
        <v>455</v>
      </c>
      <c r="H309" s="6" t="s">
        <v>2002</v>
      </c>
      <c r="I309" s="144" t="s">
        <v>2003</v>
      </c>
      <c r="J309" s="143" t="str">
        <f t="shared" si="168"/>
        <v>Dr.Laza Alexandra</v>
      </c>
      <c r="K309" s="151" t="s">
        <v>455</v>
      </c>
      <c r="L309" s="151" t="s">
        <v>455</v>
      </c>
      <c r="M309" s="151" t="s">
        <v>455</v>
      </c>
      <c r="N309" s="151" t="s">
        <v>455</v>
      </c>
      <c r="O309" s="151" t="s">
        <v>526</v>
      </c>
      <c r="P309" s="151" t="s">
        <v>455</v>
      </c>
      <c r="Q309" s="151" t="s">
        <v>455</v>
      </c>
      <c r="R309" s="151" t="s">
        <v>455</v>
      </c>
      <c r="S309" s="151"/>
      <c r="T309" s="151" t="s">
        <v>2004</v>
      </c>
      <c r="U309" s="75" t="s">
        <v>455</v>
      </c>
      <c r="V309" s="75" t="s">
        <v>455</v>
      </c>
      <c r="W309" s="75" t="s">
        <v>455</v>
      </c>
      <c r="X309" s="75"/>
      <c r="Y309" s="107">
        <v>2910707057644</v>
      </c>
      <c r="Z309" s="75" t="s">
        <v>455</v>
      </c>
      <c r="AA309" s="75" t="s">
        <v>455</v>
      </c>
      <c r="AB309" s="75" t="s">
        <v>455</v>
      </c>
      <c r="AC309" s="75"/>
      <c r="AD309" s="107">
        <f t="shared" si="169"/>
        <v>2910707057644</v>
      </c>
      <c r="AE309" s="44" t="s">
        <v>455</v>
      </c>
      <c r="AF309" s="73" t="s">
        <v>2005</v>
      </c>
      <c r="AG309" s="107" t="s">
        <v>2585</v>
      </c>
      <c r="AH309" s="198"/>
      <c r="AI309" s="198"/>
      <c r="AJ309" s="198"/>
      <c r="AK309" s="199"/>
      <c r="AL309" s="175">
        <v>1355</v>
      </c>
      <c r="AM309" s="175">
        <v>1355</v>
      </c>
      <c r="AN309" s="175">
        <v>1355</v>
      </c>
      <c r="AO309" s="176">
        <f t="shared" si="143"/>
        <v>4065</v>
      </c>
      <c r="AP309" s="175">
        <v>1355</v>
      </c>
      <c r="AQ309" s="175">
        <v>1355</v>
      </c>
      <c r="AR309" s="175">
        <v>1355</v>
      </c>
      <c r="AS309" s="176">
        <f t="shared" si="144"/>
        <v>4065</v>
      </c>
      <c r="AT309" s="175">
        <v>1355</v>
      </c>
      <c r="AU309" s="177">
        <v>894</v>
      </c>
      <c r="AV309" s="179">
        <v>461</v>
      </c>
      <c r="AW309" s="178">
        <f t="shared" si="145"/>
        <v>2710</v>
      </c>
      <c r="AX309" s="179">
        <f t="shared" si="146"/>
        <v>10840</v>
      </c>
      <c r="AY309" s="179">
        <f t="shared" si="147"/>
        <v>10840</v>
      </c>
      <c r="BA309" s="44" t="str">
        <f t="shared" si="148"/>
        <v>0.00</v>
      </c>
      <c r="BB309" s="44" t="str">
        <f t="shared" si="149"/>
        <v>0.00</v>
      </c>
      <c r="BC309" s="44" t="str">
        <f t="shared" si="150"/>
        <v>0.00</v>
      </c>
      <c r="BD309" s="44" t="str">
        <f t="shared" si="151"/>
        <v>0.00</v>
      </c>
      <c r="BE309" s="44" t="str">
        <f t="shared" si="152"/>
        <v>1 355.00</v>
      </c>
      <c r="BF309" s="44" t="str">
        <f t="shared" si="153"/>
        <v>1 355.00</v>
      </c>
      <c r="BG309" s="44" t="str">
        <f t="shared" si="154"/>
        <v>1 355.00</v>
      </c>
      <c r="BH309" s="44" t="str">
        <f t="shared" si="155"/>
        <v>4 065.00</v>
      </c>
      <c r="BI309" s="44" t="str">
        <f t="shared" si="156"/>
        <v>1 355.00</v>
      </c>
      <c r="BJ309" s="44" t="str">
        <f t="shared" si="157"/>
        <v>1 355.00</v>
      </c>
      <c r="BK309" s="44" t="str">
        <f t="shared" si="158"/>
        <v>1 355.00</v>
      </c>
      <c r="BL309" s="44" t="str">
        <f t="shared" si="159"/>
        <v>4 065.00</v>
      </c>
      <c r="BM309" s="44" t="str">
        <f t="shared" si="160"/>
        <v>1 355.00</v>
      </c>
      <c r="BN309" s="44" t="str">
        <f t="shared" si="161"/>
        <v>894.00</v>
      </c>
      <c r="BO309" s="44" t="str">
        <f t="shared" si="162"/>
        <v>461.00</v>
      </c>
      <c r="BP309" s="44" t="str">
        <f t="shared" si="163"/>
        <v>2 710.00</v>
      </c>
      <c r="BQ309" s="44" t="str">
        <f t="shared" si="164"/>
        <v>10 840.00</v>
      </c>
      <c r="BR309" s="44" t="str">
        <f t="shared" si="165"/>
        <v>10 840.00</v>
      </c>
    </row>
    <row r="310" spans="1:70" ht="12.75">
      <c r="A310" s="11" t="e">
        <f t="shared" si="166"/>
        <v>#REF!</v>
      </c>
      <c r="B310" s="11"/>
      <c r="C310" s="50">
        <v>5055</v>
      </c>
      <c r="D310" s="181" t="s">
        <v>1372</v>
      </c>
      <c r="E310" s="16" t="s">
        <v>1387</v>
      </c>
      <c r="F310" s="16" t="s">
        <v>2006</v>
      </c>
      <c r="G310" s="5" t="s">
        <v>455</v>
      </c>
      <c r="H310" s="6" t="s">
        <v>2007</v>
      </c>
      <c r="I310" s="144" t="s">
        <v>2008</v>
      </c>
      <c r="J310" s="143" t="str">
        <f t="shared" si="168"/>
        <v>Dr.Meza Camelia</v>
      </c>
      <c r="K310" s="151" t="s">
        <v>455</v>
      </c>
      <c r="L310" s="151" t="s">
        <v>455</v>
      </c>
      <c r="M310" s="151" t="s">
        <v>455</v>
      </c>
      <c r="N310" s="151" t="s">
        <v>455</v>
      </c>
      <c r="O310" s="151" t="s">
        <v>526</v>
      </c>
      <c r="P310" s="151" t="s">
        <v>455</v>
      </c>
      <c r="Q310" s="151" t="s">
        <v>455</v>
      </c>
      <c r="R310" s="151" t="s">
        <v>455</v>
      </c>
      <c r="S310" s="151"/>
      <c r="T310" s="151" t="s">
        <v>2009</v>
      </c>
      <c r="U310" s="75" t="s">
        <v>455</v>
      </c>
      <c r="V310" s="75" t="s">
        <v>455</v>
      </c>
      <c r="W310" s="75" t="s">
        <v>455</v>
      </c>
      <c r="X310" s="75"/>
      <c r="Y310" s="107">
        <v>2650326054670</v>
      </c>
      <c r="Z310" s="75" t="s">
        <v>455</v>
      </c>
      <c r="AA310" s="75" t="s">
        <v>455</v>
      </c>
      <c r="AB310" s="75" t="s">
        <v>455</v>
      </c>
      <c r="AC310" s="75"/>
      <c r="AD310" s="107">
        <f t="shared" si="169"/>
        <v>2650326054670</v>
      </c>
      <c r="AE310" s="44" t="s">
        <v>455</v>
      </c>
      <c r="AF310" s="73" t="s">
        <v>2010</v>
      </c>
      <c r="AG310" s="107" t="s">
        <v>2585</v>
      </c>
      <c r="AH310" s="198"/>
      <c r="AI310" s="198"/>
      <c r="AJ310" s="198"/>
      <c r="AK310" s="199"/>
      <c r="AL310" s="175">
        <v>1130</v>
      </c>
      <c r="AM310" s="175">
        <v>1130</v>
      </c>
      <c r="AN310" s="175">
        <v>1130</v>
      </c>
      <c r="AO310" s="176">
        <f t="shared" si="143"/>
        <v>3390</v>
      </c>
      <c r="AP310" s="175">
        <v>1130</v>
      </c>
      <c r="AQ310" s="175">
        <v>1130</v>
      </c>
      <c r="AR310" s="175">
        <v>1130</v>
      </c>
      <c r="AS310" s="176">
        <f t="shared" si="144"/>
        <v>3390</v>
      </c>
      <c r="AT310" s="175">
        <v>1130</v>
      </c>
      <c r="AU310" s="177">
        <v>745</v>
      </c>
      <c r="AV310" s="179">
        <v>384</v>
      </c>
      <c r="AW310" s="178">
        <f t="shared" si="145"/>
        <v>2259</v>
      </c>
      <c r="AX310" s="179">
        <f t="shared" si="146"/>
        <v>9039</v>
      </c>
      <c r="AY310" s="179">
        <f t="shared" si="147"/>
        <v>9039</v>
      </c>
      <c r="BA310" s="44" t="str">
        <f t="shared" si="148"/>
        <v>0.00</v>
      </c>
      <c r="BB310" s="44" t="str">
        <f t="shared" si="149"/>
        <v>0.00</v>
      </c>
      <c r="BC310" s="44" t="str">
        <f t="shared" si="150"/>
        <v>0.00</v>
      </c>
      <c r="BD310" s="44" t="str">
        <f t="shared" si="151"/>
        <v>0.00</v>
      </c>
      <c r="BE310" s="44" t="str">
        <f t="shared" si="152"/>
        <v>1 130.00</v>
      </c>
      <c r="BF310" s="44" t="str">
        <f t="shared" si="153"/>
        <v>1 130.00</v>
      </c>
      <c r="BG310" s="44" t="str">
        <f t="shared" si="154"/>
        <v>1 130.00</v>
      </c>
      <c r="BH310" s="44" t="str">
        <f t="shared" si="155"/>
        <v>3 390.00</v>
      </c>
      <c r="BI310" s="44" t="str">
        <f t="shared" si="156"/>
        <v>1 130.00</v>
      </c>
      <c r="BJ310" s="44" t="str">
        <f t="shared" si="157"/>
        <v>1 130.00</v>
      </c>
      <c r="BK310" s="44" t="str">
        <f t="shared" si="158"/>
        <v>1 130.00</v>
      </c>
      <c r="BL310" s="44" t="str">
        <f t="shared" si="159"/>
        <v>3 390.00</v>
      </c>
      <c r="BM310" s="44" t="str">
        <f t="shared" si="160"/>
        <v>1 130.00</v>
      </c>
      <c r="BN310" s="44" t="str">
        <f t="shared" si="161"/>
        <v>745.00</v>
      </c>
      <c r="BO310" s="44" t="str">
        <f t="shared" si="162"/>
        <v>384.00</v>
      </c>
      <c r="BP310" s="44" t="str">
        <f t="shared" si="163"/>
        <v>2 259.00</v>
      </c>
      <c r="BQ310" s="44" t="str">
        <f t="shared" si="164"/>
        <v>9 039.00</v>
      </c>
      <c r="BR310" s="44" t="str">
        <f t="shared" si="165"/>
        <v>9 039.00</v>
      </c>
    </row>
    <row r="311" spans="1:70" ht="12.75">
      <c r="A311" s="11" t="e">
        <f t="shared" si="166"/>
        <v>#REF!</v>
      </c>
      <c r="B311" s="11"/>
      <c r="C311" s="50">
        <v>5056</v>
      </c>
      <c r="D311" s="181" t="s">
        <v>1373</v>
      </c>
      <c r="E311" s="16" t="s">
        <v>1388</v>
      </c>
      <c r="F311" s="16" t="s">
        <v>2006</v>
      </c>
      <c r="G311" s="5" t="s">
        <v>455</v>
      </c>
      <c r="H311" s="6" t="s">
        <v>2007</v>
      </c>
      <c r="I311" s="144" t="s">
        <v>2011</v>
      </c>
      <c r="J311" s="143" t="str">
        <f t="shared" si="168"/>
        <v>Dr.Miheller Gzongyi</v>
      </c>
      <c r="K311" s="151" t="s">
        <v>455</v>
      </c>
      <c r="L311" s="151" t="s">
        <v>455</v>
      </c>
      <c r="M311" s="151" t="s">
        <v>455</v>
      </c>
      <c r="N311" s="151" t="s">
        <v>455</v>
      </c>
      <c r="O311" s="151" t="s">
        <v>524</v>
      </c>
      <c r="P311" s="151" t="s">
        <v>455</v>
      </c>
      <c r="Q311" s="151" t="s">
        <v>455</v>
      </c>
      <c r="R311" s="151" t="s">
        <v>455</v>
      </c>
      <c r="S311" s="151"/>
      <c r="T311" s="151">
        <v>299517</v>
      </c>
      <c r="U311" s="75" t="s">
        <v>455</v>
      </c>
      <c r="V311" s="75" t="s">
        <v>455</v>
      </c>
      <c r="W311" s="75" t="s">
        <v>455</v>
      </c>
      <c r="X311" s="75"/>
      <c r="Y311" s="107">
        <v>2641212054657</v>
      </c>
      <c r="Z311" s="75" t="s">
        <v>455</v>
      </c>
      <c r="AA311" s="75" t="s">
        <v>455</v>
      </c>
      <c r="AB311" s="75" t="s">
        <v>455</v>
      </c>
      <c r="AC311" s="75"/>
      <c r="AD311" s="107">
        <f t="shared" si="169"/>
        <v>2641212054657</v>
      </c>
      <c r="AE311" s="44" t="s">
        <v>455</v>
      </c>
      <c r="AF311" s="44" t="s">
        <v>2012</v>
      </c>
      <c r="AG311" s="107" t="s">
        <v>2585</v>
      </c>
      <c r="AH311" s="198"/>
      <c r="AI311" s="198"/>
      <c r="AJ311" s="201"/>
      <c r="AK311" s="199"/>
      <c r="AL311" s="175">
        <v>1693</v>
      </c>
      <c r="AM311" s="175">
        <v>1693</v>
      </c>
      <c r="AN311" s="175">
        <v>1693</v>
      </c>
      <c r="AO311" s="176">
        <f t="shared" si="143"/>
        <v>5079</v>
      </c>
      <c r="AP311" s="175">
        <v>1693</v>
      </c>
      <c r="AQ311" s="175">
        <v>1693</v>
      </c>
      <c r="AR311" s="175">
        <v>1693</v>
      </c>
      <c r="AS311" s="176">
        <f t="shared" si="144"/>
        <v>5079</v>
      </c>
      <c r="AT311" s="175">
        <v>1693</v>
      </c>
      <c r="AU311" s="177">
        <v>1117</v>
      </c>
      <c r="AV311" s="179">
        <v>576</v>
      </c>
      <c r="AW311" s="178">
        <f t="shared" si="145"/>
        <v>3386</v>
      </c>
      <c r="AX311" s="179">
        <f t="shared" si="146"/>
        <v>13544</v>
      </c>
      <c r="AY311" s="179">
        <f t="shared" si="147"/>
        <v>13544</v>
      </c>
      <c r="BA311" s="44" t="str">
        <f t="shared" si="148"/>
        <v>0.00</v>
      </c>
      <c r="BB311" s="44" t="str">
        <f t="shared" si="149"/>
        <v>0.00</v>
      </c>
      <c r="BC311" s="44" t="str">
        <f t="shared" si="150"/>
        <v>0.00</v>
      </c>
      <c r="BD311" s="44" t="str">
        <f t="shared" si="151"/>
        <v>0.00</v>
      </c>
      <c r="BE311" s="44" t="str">
        <f t="shared" si="152"/>
        <v>1 693.00</v>
      </c>
      <c r="BF311" s="44" t="str">
        <f t="shared" si="153"/>
        <v>1 693.00</v>
      </c>
      <c r="BG311" s="44" t="str">
        <f t="shared" si="154"/>
        <v>1 693.00</v>
      </c>
      <c r="BH311" s="44" t="str">
        <f t="shared" si="155"/>
        <v>5 079.00</v>
      </c>
      <c r="BI311" s="44" t="str">
        <f t="shared" si="156"/>
        <v>1 693.00</v>
      </c>
      <c r="BJ311" s="44" t="str">
        <f t="shared" si="157"/>
        <v>1 693.00</v>
      </c>
      <c r="BK311" s="44" t="str">
        <f t="shared" si="158"/>
        <v>1 693.00</v>
      </c>
      <c r="BL311" s="44" t="str">
        <f t="shared" si="159"/>
        <v>5 079.00</v>
      </c>
      <c r="BM311" s="44" t="str">
        <f t="shared" si="160"/>
        <v>1 693.00</v>
      </c>
      <c r="BN311" s="44" t="str">
        <f t="shared" si="161"/>
        <v>1 117.00</v>
      </c>
      <c r="BO311" s="44" t="str">
        <f t="shared" si="162"/>
        <v>576.00</v>
      </c>
      <c r="BP311" s="44" t="str">
        <f t="shared" si="163"/>
        <v>3 386.00</v>
      </c>
      <c r="BQ311" s="44" t="str">
        <f t="shared" si="164"/>
        <v>13 544.00</v>
      </c>
      <c r="BR311" s="44" t="str">
        <f t="shared" si="165"/>
        <v>13 544.00</v>
      </c>
    </row>
    <row r="312" spans="1:70" s="186" customFormat="1" ht="12.75">
      <c r="A312" s="192"/>
      <c r="B312" s="192"/>
      <c r="C312" s="193"/>
      <c r="D312" s="194"/>
      <c r="E312" s="183"/>
      <c r="F312" s="183"/>
      <c r="G312" s="183"/>
      <c r="H312" s="183"/>
      <c r="I312" s="184"/>
      <c r="J312" s="184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G312" s="191"/>
      <c r="AH312" s="198">
        <f aca="true" t="shared" si="170" ref="AH312:AY312">SUM(AH2:AH311)</f>
        <v>504696.9999999998</v>
      </c>
      <c r="AI312" s="198">
        <f t="shared" si="170"/>
        <v>502177.1999999999</v>
      </c>
      <c r="AJ312" s="198">
        <f t="shared" si="170"/>
        <v>506761.8000000002</v>
      </c>
      <c r="AK312" s="199">
        <f t="shared" si="170"/>
        <v>1513636</v>
      </c>
      <c r="AL312" s="177">
        <f t="shared" si="170"/>
        <v>564973</v>
      </c>
      <c r="AM312" s="187">
        <f t="shared" si="170"/>
        <v>564974</v>
      </c>
      <c r="AN312" s="177">
        <f t="shared" si="170"/>
        <v>564974</v>
      </c>
      <c r="AO312" s="188">
        <f t="shared" si="170"/>
        <v>1694921</v>
      </c>
      <c r="AP312" s="177">
        <f t="shared" si="170"/>
        <v>564973</v>
      </c>
      <c r="AQ312" s="177">
        <f t="shared" si="170"/>
        <v>564974</v>
      </c>
      <c r="AR312" s="177">
        <f t="shared" si="170"/>
        <v>564974</v>
      </c>
      <c r="AS312" s="188">
        <f t="shared" si="170"/>
        <v>1694921</v>
      </c>
      <c r="AT312" s="177">
        <f t="shared" si="170"/>
        <v>564973</v>
      </c>
      <c r="AU312" s="177">
        <f t="shared" si="170"/>
        <v>372091</v>
      </c>
      <c r="AV312" s="177">
        <f t="shared" si="170"/>
        <v>193117</v>
      </c>
      <c r="AW312" s="189">
        <f t="shared" si="170"/>
        <v>1130181</v>
      </c>
      <c r="AX312" s="190">
        <f t="shared" si="170"/>
        <v>4520023</v>
      </c>
      <c r="AY312" s="190">
        <f t="shared" si="170"/>
        <v>6033659</v>
      </c>
      <c r="BA312" s="44" t="str">
        <f t="shared" si="148"/>
        <v>504 697.00</v>
      </c>
      <c r="BB312" s="44" t="str">
        <f t="shared" si="149"/>
        <v>502 177.20</v>
      </c>
      <c r="BC312" s="44" t="str">
        <f t="shared" si="150"/>
        <v>506 761.80</v>
      </c>
      <c r="BD312" s="44" t="str">
        <f t="shared" si="151"/>
        <v>1 513 636.00</v>
      </c>
      <c r="BE312" s="44" t="str">
        <f t="shared" si="152"/>
        <v>564 973.00</v>
      </c>
      <c r="BF312" s="44" t="str">
        <f t="shared" si="153"/>
        <v>564 974.00</v>
      </c>
      <c r="BG312" s="44" t="str">
        <f t="shared" si="154"/>
        <v>564 974.00</v>
      </c>
      <c r="BH312" s="44" t="str">
        <f t="shared" si="155"/>
        <v>1 694 921.00</v>
      </c>
      <c r="BI312" s="44" t="str">
        <f t="shared" si="156"/>
        <v>564 973.00</v>
      </c>
      <c r="BJ312" s="44" t="str">
        <f t="shared" si="157"/>
        <v>564 974.00</v>
      </c>
      <c r="BK312" s="44" t="str">
        <f t="shared" si="158"/>
        <v>564 974.00</v>
      </c>
      <c r="BL312" s="44" t="str">
        <f t="shared" si="159"/>
        <v>1 694 921.00</v>
      </c>
      <c r="BM312" s="44" t="str">
        <f t="shared" si="160"/>
        <v>564 973.00</v>
      </c>
      <c r="BN312" s="44" t="str">
        <f t="shared" si="161"/>
        <v>372 091.00</v>
      </c>
      <c r="BO312" s="44" t="str">
        <f t="shared" si="162"/>
        <v>193 117.00</v>
      </c>
      <c r="BP312" s="44" t="str">
        <f t="shared" si="163"/>
        <v>1 130 181.00</v>
      </c>
      <c r="BQ312" s="44" t="str">
        <f t="shared" si="164"/>
        <v>4 520 023.00</v>
      </c>
      <c r="BR312" s="44" t="str">
        <f t="shared" si="165"/>
        <v>6 033 659.00</v>
      </c>
    </row>
    <row r="313" spans="5:8" ht="12.75">
      <c r="E313" s="43"/>
      <c r="F313" s="43"/>
      <c r="G313" s="43"/>
      <c r="H313" s="43"/>
    </row>
    <row r="314" spans="5:8" ht="12.75">
      <c r="E314" s="43"/>
      <c r="F314" s="43"/>
      <c r="G314" s="43"/>
      <c r="H314" s="43"/>
    </row>
    <row r="315" spans="5:8" ht="12.75">
      <c r="E315" s="43"/>
      <c r="F315" s="43"/>
      <c r="G315" s="43"/>
      <c r="H315" s="43"/>
    </row>
    <row r="316" spans="5:8" ht="12.75">
      <c r="E316" s="43"/>
      <c r="F316" s="43"/>
      <c r="G316" s="43"/>
      <c r="H316" s="43"/>
    </row>
    <row r="317" spans="5:8" ht="12.75">
      <c r="E317" s="43"/>
      <c r="F317" s="43"/>
      <c r="G317" s="43"/>
      <c r="H317" s="43"/>
    </row>
    <row r="318" spans="5:8" ht="12.75">
      <c r="E318" s="43"/>
      <c r="F318" s="43"/>
      <c r="G318" s="43"/>
      <c r="H318" s="43"/>
    </row>
    <row r="319" spans="5:8" ht="12.75">
      <c r="E319" s="43"/>
      <c r="F319" s="43"/>
      <c r="G319" s="43"/>
      <c r="H319" s="43"/>
    </row>
    <row r="320" spans="5:8" ht="12.75">
      <c r="E320" s="43"/>
      <c r="F320" s="43"/>
      <c r="G320" s="43"/>
      <c r="H320" s="43"/>
    </row>
    <row r="321" spans="5:8" ht="12.75">
      <c r="E321" s="43"/>
      <c r="F321" s="43"/>
      <c r="G321" s="43"/>
      <c r="H321" s="43"/>
    </row>
    <row r="322" spans="5:8" ht="12.75">
      <c r="E322" s="43"/>
      <c r="F322" s="43"/>
      <c r="G322" s="43"/>
      <c r="H322" s="43"/>
    </row>
    <row r="323" spans="5:8" ht="12.75">
      <c r="E323" s="43"/>
      <c r="F323" s="43"/>
      <c r="G323" s="43"/>
      <c r="H323" s="43"/>
    </row>
    <row r="324" spans="5:8" ht="12.75">
      <c r="E324" s="43"/>
      <c r="F324" s="43"/>
      <c r="G324" s="43"/>
      <c r="H324" s="43"/>
    </row>
    <row r="325" spans="5:8" ht="12.75">
      <c r="E325" s="43"/>
      <c r="F325" s="43"/>
      <c r="G325" s="43"/>
      <c r="H325" s="43"/>
    </row>
    <row r="326" spans="5:8" ht="12.75">
      <c r="E326" s="43"/>
      <c r="F326" s="43"/>
      <c r="G326" s="43"/>
      <c r="H326" s="43"/>
    </row>
    <row r="327" spans="5:8" ht="12.75">
      <c r="E327" s="43"/>
      <c r="F327" s="43"/>
      <c r="G327" s="43"/>
      <c r="H327" s="43"/>
    </row>
    <row r="328" spans="5:8" ht="12.75">
      <c r="E328" s="43"/>
      <c r="F328" s="43"/>
      <c r="G328" s="43"/>
      <c r="H328" s="43"/>
    </row>
    <row r="329" spans="5:8" ht="12.75">
      <c r="E329" s="43"/>
      <c r="F329" s="43"/>
      <c r="G329" s="43"/>
      <c r="H329" s="43"/>
    </row>
    <row r="330" spans="5:8" ht="12.75">
      <c r="E330" s="43"/>
      <c r="F330" s="43"/>
      <c r="G330" s="43"/>
      <c r="H330" s="43"/>
    </row>
    <row r="331" spans="5:8" ht="12.75">
      <c r="E331" s="43"/>
      <c r="F331" s="43"/>
      <c r="G331" s="43"/>
      <c r="H331" s="43"/>
    </row>
    <row r="332" spans="5:8" ht="12.75">
      <c r="E332" s="43"/>
      <c r="F332" s="43"/>
      <c r="G332" s="43"/>
      <c r="H332" s="43"/>
    </row>
    <row r="333" spans="5:8" ht="12.75">
      <c r="E333" s="43"/>
      <c r="F333" s="43"/>
      <c r="G333" s="43"/>
      <c r="H333" s="43"/>
    </row>
    <row r="334" spans="5:8" ht="12.75">
      <c r="E334" s="43"/>
      <c r="F334" s="43"/>
      <c r="G334" s="43"/>
      <c r="H334" s="43"/>
    </row>
    <row r="335" spans="5:8" ht="12.75">
      <c r="E335" s="43"/>
      <c r="F335" s="43"/>
      <c r="G335" s="43"/>
      <c r="H335" s="43"/>
    </row>
    <row r="336" spans="5:8" ht="12.75">
      <c r="E336" s="43"/>
      <c r="F336" s="43"/>
      <c r="G336" s="43"/>
      <c r="H336" s="43"/>
    </row>
    <row r="337" spans="5:8" ht="12.75">
      <c r="E337" s="43"/>
      <c r="F337" s="43"/>
      <c r="G337" s="43"/>
      <c r="H337" s="43"/>
    </row>
    <row r="338" spans="5:8" ht="12.75">
      <c r="E338" s="43"/>
      <c r="F338" s="43"/>
      <c r="G338" s="43"/>
      <c r="H338" s="43"/>
    </row>
    <row r="339" spans="5:8" ht="12.75">
      <c r="E339" s="43"/>
      <c r="F339" s="43"/>
      <c r="G339" s="43"/>
      <c r="H339" s="43"/>
    </row>
    <row r="340" spans="5:8" ht="12.75">
      <c r="E340" s="43"/>
      <c r="F340" s="43"/>
      <c r="G340" s="43"/>
      <c r="H340" s="43"/>
    </row>
    <row r="341" spans="5:8" ht="12.75">
      <c r="E341" s="43"/>
      <c r="F341" s="43"/>
      <c r="G341" s="43"/>
      <c r="H341" s="43"/>
    </row>
    <row r="342" spans="5:8" ht="12.75">
      <c r="E342" s="43"/>
      <c r="F342" s="43"/>
      <c r="G342" s="43"/>
      <c r="H342" s="43"/>
    </row>
    <row r="343" spans="5:8" ht="12.75">
      <c r="E343" s="43"/>
      <c r="F343" s="43"/>
      <c r="G343" s="43"/>
      <c r="H343" s="43"/>
    </row>
    <row r="344" spans="5:8" ht="12.75">
      <c r="E344" s="43"/>
      <c r="F344" s="43"/>
      <c r="G344" s="43"/>
      <c r="H344" s="43"/>
    </row>
    <row r="345" spans="5:8" ht="12.75">
      <c r="E345" s="43"/>
      <c r="F345" s="43"/>
      <c r="G345" s="43"/>
      <c r="H345" s="43"/>
    </row>
    <row r="346" spans="5:8" ht="12.75">
      <c r="E346" s="43"/>
      <c r="F346" s="43"/>
      <c r="G346" s="43"/>
      <c r="H346" s="43"/>
    </row>
    <row r="347" spans="5:8" ht="12.75">
      <c r="E347" s="43"/>
      <c r="F347" s="43"/>
      <c r="G347" s="43"/>
      <c r="H347" s="43"/>
    </row>
    <row r="348" spans="5:8" ht="12.75">
      <c r="E348" s="43"/>
      <c r="F348" s="43"/>
      <c r="G348" s="43"/>
      <c r="H348" s="43"/>
    </row>
    <row r="349" spans="5:8" ht="12.75">
      <c r="E349" s="43"/>
      <c r="F349" s="43"/>
      <c r="G349" s="43"/>
      <c r="H349" s="43"/>
    </row>
    <row r="350" spans="5:8" ht="12.75">
      <c r="E350" s="43"/>
      <c r="F350" s="43"/>
      <c r="G350" s="43"/>
      <c r="H350" s="43"/>
    </row>
    <row r="351" spans="5:8" ht="12.75">
      <c r="E351" s="43"/>
      <c r="F351" s="43"/>
      <c r="G351" s="43"/>
      <c r="H351" s="43"/>
    </row>
    <row r="352" spans="5:8" ht="12.75">
      <c r="E352" s="43"/>
      <c r="F352" s="43"/>
      <c r="G352" s="43"/>
      <c r="H352" s="43"/>
    </row>
    <row r="353" spans="5:8" ht="12.75">
      <c r="E353" s="43"/>
      <c r="F353" s="43"/>
      <c r="G353" s="43"/>
      <c r="H353" s="43"/>
    </row>
    <row r="354" spans="5:8" ht="12.75">
      <c r="E354" s="43"/>
      <c r="F354" s="43"/>
      <c r="G354" s="43"/>
      <c r="H354" s="43"/>
    </row>
    <row r="355" spans="5:8" ht="12.75">
      <c r="E355" s="43"/>
      <c r="F355" s="43"/>
      <c r="G355" s="43"/>
      <c r="H355" s="43"/>
    </row>
    <row r="356" spans="5:8" ht="12.75">
      <c r="E356" s="43"/>
      <c r="F356" s="43"/>
      <c r="G356" s="43"/>
      <c r="H356" s="43"/>
    </row>
    <row r="357" spans="5:8" ht="12.75">
      <c r="E357" s="43"/>
      <c r="F357" s="43"/>
      <c r="G357" s="43"/>
      <c r="H357" s="43"/>
    </row>
    <row r="358" spans="5:8" ht="12.75">
      <c r="E358" s="43"/>
      <c r="F358" s="43"/>
      <c r="G358" s="43"/>
      <c r="H358" s="43"/>
    </row>
    <row r="359" spans="5:8" ht="12.75">
      <c r="E359" s="43"/>
      <c r="F359" s="43"/>
      <c r="G359" s="43"/>
      <c r="H359" s="43"/>
    </row>
    <row r="360" spans="5:8" ht="12.75">
      <c r="E360" s="43"/>
      <c r="F360" s="43"/>
      <c r="G360" s="43"/>
      <c r="H360" s="43"/>
    </row>
    <row r="361" spans="5:8" ht="12.75">
      <c r="E361" s="43"/>
      <c r="F361" s="43"/>
      <c r="G361" s="43"/>
      <c r="H361" s="43"/>
    </row>
    <row r="362" spans="5:8" ht="12.75">
      <c r="E362" s="43"/>
      <c r="F362" s="43"/>
      <c r="G362" s="43"/>
      <c r="H362" s="43"/>
    </row>
    <row r="363" spans="5:8" ht="12.75">
      <c r="E363" s="43"/>
      <c r="F363" s="43"/>
      <c r="G363" s="43"/>
      <c r="H363" s="43"/>
    </row>
    <row r="364" spans="5:8" ht="12.75">
      <c r="E364" s="43"/>
      <c r="F364" s="43"/>
      <c r="G364" s="43"/>
      <c r="H364" s="43"/>
    </row>
    <row r="365" spans="5:8" ht="12.75">
      <c r="E365" s="43"/>
      <c r="F365" s="43"/>
      <c r="G365" s="43"/>
      <c r="H365" s="43"/>
    </row>
    <row r="366" spans="5:8" ht="12.75">
      <c r="E366" s="43"/>
      <c r="F366" s="43"/>
      <c r="G366" s="43"/>
      <c r="H366" s="43"/>
    </row>
    <row r="367" spans="5:8" ht="12.75">
      <c r="E367" s="43"/>
      <c r="F367" s="43"/>
      <c r="G367" s="43"/>
      <c r="H367" s="43"/>
    </row>
    <row r="368" spans="5:8" ht="12.75">
      <c r="E368" s="43"/>
      <c r="F368" s="43"/>
      <c r="G368" s="43"/>
      <c r="H368" s="43"/>
    </row>
    <row r="369" spans="5:8" ht="12.75">
      <c r="E369" s="43"/>
      <c r="F369" s="43"/>
      <c r="G369" s="43"/>
      <c r="H369" s="43"/>
    </row>
    <row r="370" spans="5:8" ht="12.75">
      <c r="E370" s="43"/>
      <c r="F370" s="43"/>
      <c r="G370" s="43"/>
      <c r="H370" s="43"/>
    </row>
    <row r="371" spans="5:8" ht="12.75">
      <c r="E371" s="43"/>
      <c r="F371" s="43"/>
      <c r="G371" s="43"/>
      <c r="H371" s="43"/>
    </row>
    <row r="372" spans="5:8" ht="12.75">
      <c r="E372" s="43"/>
      <c r="F372" s="43"/>
      <c r="G372" s="43"/>
      <c r="H372" s="43"/>
    </row>
    <row r="373" spans="5:8" ht="12.75">
      <c r="E373" s="43"/>
      <c r="F373" s="43"/>
      <c r="G373" s="43"/>
      <c r="H373" s="43"/>
    </row>
    <row r="374" spans="5:8" ht="12.75">
      <c r="E374" s="43"/>
      <c r="F374" s="43"/>
      <c r="G374" s="43"/>
      <c r="H374" s="43"/>
    </row>
    <row r="375" spans="5:8" ht="12.75">
      <c r="E375" s="43"/>
      <c r="F375" s="43"/>
      <c r="G375" s="43"/>
      <c r="H375" s="43"/>
    </row>
  </sheetData>
  <sheetProtection/>
  <hyperlinks>
    <hyperlink ref="I2" r:id="rId1" display="kerigaspar@freemail.hu"/>
    <hyperlink ref="I3" r:id="rId2" display="keriildiko@freemail.hu"/>
    <hyperlink ref="I4" r:id="rId3" display="dokibuni@yahoo.it"/>
    <hyperlink ref="I5" r:id="rId4" display="laurentiuiuhasz@gmail.com"/>
    <hyperlink ref="I6" r:id="rId5" display="simonacovaci2000@yahoo.com"/>
    <hyperlink ref="I7" r:id="rId6" display="volicovschilucia02@gmail.com"/>
    <hyperlink ref="I9" r:id="rId7" display="dr.ionelelena@yahoo.com"/>
    <hyperlink ref="I10" r:id="rId8" display="mircea789sarbu@gmail.com"/>
    <hyperlink ref="I12" r:id="rId9" display="gabriellacseh@yahoo.com"/>
    <hyperlink ref="I14" r:id="rId10" display="cipridalai@gmail.com"/>
    <hyperlink ref="I16" r:id="rId11" display="liana.balaj@yahoo.com"/>
    <hyperlink ref="I19" r:id="rId12" display="despinabogdan@yahoo.com"/>
    <hyperlink ref="I20" r:id="rId13" display="maria_ciocotisan@yahoo.com"/>
    <hyperlink ref="I21" r:id="rId14" display="ion.salinschi@yahoo.com"/>
    <hyperlink ref="I22" r:id="rId15" display="dia.nicoara@yahoo.com"/>
    <hyperlink ref="I23" r:id="rId16" display="dredit1962@gmail.com"/>
    <hyperlink ref="I24" r:id="rId17" display="safi.dental@gmail.com"/>
    <hyperlink ref="I26" r:id="rId18" display="cucalbinita@yahoo.com"/>
    <hyperlink ref="I29" r:id="rId19" display="dentamedicum@yahoo.com"/>
    <hyperlink ref="I25" r:id="rId20" display="cameliadalai@gmail.com"/>
    <hyperlink ref="I27" r:id="rId21" display="cmidrserbanlaza@gmail.com"/>
    <hyperlink ref="I28" r:id="rId22" display="octaoradea@gmail.com"/>
    <hyperlink ref="I8" r:id="rId23" display="mihailpantor@yahoo.com"/>
    <hyperlink ref="I13" r:id="rId24" display="enicsabai@yahoo.com"/>
    <hyperlink ref="I17" r:id="rId25" display="office.salvadent@gmail.com"/>
    <hyperlink ref="I11" r:id="rId26" display="cameliadalai@gmail.com"/>
    <hyperlink ref="I15" r:id="rId27" display="bolocan_mircea@yahoo.com"/>
    <hyperlink ref="I18" r:id="rId28" display="dr_orosdorina@yahoo.com"/>
    <hyperlink ref="I30" r:id="rId29" display="sanda.casian@gmail.com"/>
    <hyperlink ref="I31" r:id="rId30" display="vranau.maria@yahoo.com"/>
    <hyperlink ref="I33" r:id="rId31" display="liana.todor@gmail.com"/>
    <hyperlink ref="I34" r:id="rId32" display="codrutza.hutiu@yahoo.com"/>
    <hyperlink ref="I35" r:id="rId33" display="barna_adina@yahoo.com"/>
    <hyperlink ref="I36" r:id="rId34" display="albuam@yahoo.com"/>
    <hyperlink ref="I37" r:id="rId35" display="bontadan2006@yahoo.com"/>
    <hyperlink ref="I38" r:id="rId36" display="cristianadrianratiu@gmail.com"/>
    <hyperlink ref="I39" r:id="rId37" display="popovici_mut@yahoo.com"/>
    <hyperlink ref="I40" r:id="rId38" display="danna_dennt@yahoo.com"/>
    <hyperlink ref="I42" r:id="rId39" display="elizaseche@yahoo.com"/>
    <hyperlink ref="I43" r:id="rId40" display="saitossimona@yahoo.com"/>
    <hyperlink ref="I46" r:id="rId41" display="dacisabau@yahoo.com"/>
    <hyperlink ref="I41" r:id="rId42" display="razdima@gmail.com"/>
    <hyperlink ref="I44" r:id="rId43" display="gbrdunai@yahoo.com"/>
    <hyperlink ref="I45" r:id="rId44" display="dr.st_adina@yahoo.com"/>
    <hyperlink ref="I32" r:id="rId45" display="otident@gmail.com"/>
    <hyperlink ref="I47" r:id="rId46" display="radumaris2013@yahoo.com"/>
    <hyperlink ref="I48" r:id="rId47" display="marcel_iova@yahoo.com"/>
    <hyperlink ref="I49" r:id="rId48" display="ligia_vaida@yahoo.com"/>
    <hyperlink ref="I50" r:id="rId49" display="mudurasimona@hotmail.com"/>
    <hyperlink ref="I51" r:id="rId50" display="icarmen68@yahoo.com"/>
    <hyperlink ref="I53" r:id="rId51" display="andi.ungureanu@yahoo.com"/>
    <hyperlink ref="I54" r:id="rId52" display="pirte_adriana@yahoo.com"/>
    <hyperlink ref="I55" r:id="rId53" display="andreea2408@yahoo.com"/>
    <hyperlink ref="I56" r:id="rId54" display="gabrielsiladi@yahoo.com"/>
    <hyperlink ref="I57" r:id="rId55" display="pradalaura10@yahoo.com"/>
    <hyperlink ref="I52" r:id="rId56" display="romoceaadina@gmail.com"/>
    <hyperlink ref="I58" r:id="rId57" display="prestigedent@yahoo.com"/>
    <hyperlink ref="I59" r:id="rId58" display="doctorcrina@yahoo.com"/>
    <hyperlink ref="I60" r:id="rId59" display="vioricafodoca@yahoo.com"/>
    <hyperlink ref="I61" r:id="rId60" display="voxdentis@gmail.com"/>
    <hyperlink ref="I62" r:id="rId61" display="lacri.vascut@yahoo.com"/>
    <hyperlink ref="I63" r:id="rId62" display="dusescupetru@yahoo.com"/>
    <hyperlink ref="I64" r:id="rId63" display="janyorto@yahoo.com"/>
    <hyperlink ref="I65" r:id="rId64" display="mars4ss@yahoo.com"/>
    <hyperlink ref="I67" r:id="rId65" display="pirvanrazvan@yahoo.com"/>
    <hyperlink ref="I68" r:id="rId66" display="raulmih@yahoo.com"/>
    <hyperlink ref="I69" r:id="rId67" display="flaviumodi@gmail.com"/>
    <hyperlink ref="I72" r:id="rId68" display="luci_sip@yahoo.com"/>
    <hyperlink ref="I73" r:id="rId69" display="szalkaij@yahoo.com"/>
    <hyperlink ref="I66" r:id="rId70" display="kulushajnalka@yahoo.com"/>
    <hyperlink ref="I70" r:id="rId71" display="artisanstoma@yahoo.com"/>
    <hyperlink ref="I71" r:id="rId72" display="zdrobaroxana@yahoo.com"/>
    <hyperlink ref="I74" r:id="rId73" display="nagetah@yahoo.com"/>
    <hyperlink ref="I75" r:id="rId74" display="alinapaul2005@yahoo.com"/>
    <hyperlink ref="I77" r:id="rId75" display="dia_salvan@yahoo.com"/>
    <hyperlink ref="I78" r:id="rId76" display="a.tent@yahoo.com"/>
    <hyperlink ref="I79" r:id="rId77" display="iulianaoros@yahoo.com"/>
    <hyperlink ref="I80" r:id="rId78" display="ramonegrut@yahoo.com"/>
    <hyperlink ref="I81" r:id="rId79" display="bosziandi@yahoo.com"/>
    <hyperlink ref="I82" r:id="rId80" display="mbsanci@yahoo.com"/>
    <hyperlink ref="I83" r:id="rId81" display="balscem@yahoo.com"/>
    <hyperlink ref="I76" r:id="rId82" display="roscadragos82@yahoo.com"/>
    <hyperlink ref="I85" r:id="rId83" display="dana_dd76@yahoo.com"/>
    <hyperlink ref="I86" r:id="rId84" display="remus_balog@yahoo.com"/>
    <hyperlink ref="I87" r:id="rId85" display="novadent.email@gmail.com"/>
    <hyperlink ref="I89" r:id="rId86" display="luci33bh@yahoo.com"/>
    <hyperlink ref="I111" r:id="rId87" display="HEDDONIC@GMAIL.COM"/>
    <hyperlink ref="I112" r:id="rId88" display="groza_vadim@yahoo.com"/>
    <hyperlink ref="I113" r:id="rId89" display="hanan_feder@yahoo.com"/>
    <hyperlink ref="I115" r:id="rId90" display="praleaemanuel@yahoo.com"/>
    <hyperlink ref="I116" r:id="rId91" display="carryna2005@yahoo.com"/>
    <hyperlink ref="I117" r:id="rId92" display="dr.bogdangeorge@yahoo.com"/>
    <hyperlink ref="I118" r:id="rId93" display="eta_craciun@yahoo.com"/>
    <hyperlink ref="I101" r:id="rId94" display="ramada262000@yahoo.com"/>
    <hyperlink ref="I102" r:id="rId95" display="pozsonyiedina@yahoo.com"/>
    <hyperlink ref="I103" r:id="rId96" display="denisa.sabau@gmail.com"/>
    <hyperlink ref="I104" r:id="rId97" display="bluesamuila@yahoo.com"/>
    <hyperlink ref="I106" r:id="rId98" display="bluerobotin@yahoo.com"/>
    <hyperlink ref="I107" r:id="rId99" display="dalia_berindea@yahoo.com"/>
    <hyperlink ref="I108" r:id="rId100" display="enikemgm@yahoo.com"/>
    <hyperlink ref="I109" r:id="rId101" display="cristinainasel@yahoo.com"/>
    <hyperlink ref="I94" r:id="rId102" display="florinporge@gmail.com"/>
    <hyperlink ref="I96" r:id="rId103" display="calin_scurt@yahoo.com"/>
    <hyperlink ref="I98" r:id="rId104" display="ildikoking@gmail.com"/>
    <hyperlink ref="I99" r:id="rId105" display="ioan_alexa@yahoo.com"/>
    <hyperlink ref="I100" r:id="rId106" display="andradagug@yahoo.com"/>
    <hyperlink ref="I90" r:id="rId107" display="vczdana@yahoo.com"/>
    <hyperlink ref="I91" r:id="rId108" display="andr_ee20@yahoo.com"/>
    <hyperlink ref="I92" r:id="rId109" display="blueprodan@yahoo.com"/>
    <hyperlink ref="I93" r:id="rId110" display="florin_daniela2004@yahoo.com"/>
    <hyperlink ref="I95" r:id="rId111" display="lucian_rodina@yahoo.com"/>
    <hyperlink ref="I84" r:id="rId112" display="cristina_nica2002@yahoo.com"/>
    <hyperlink ref="I88" r:id="rId113" display="emilvidi@yahoo.com"/>
    <hyperlink ref="I105" r:id="rId114" display="andreadobrondi@gmail.com"/>
    <hyperlink ref="I114" r:id="rId115" display="drpintilielucian@gmail.com"/>
    <hyperlink ref="I97" r:id="rId116" display="sebi_lascu@yahoo.com"/>
    <hyperlink ref="I110" r:id="rId117" display="miheler@yahoo.com.au"/>
    <hyperlink ref="I119" r:id="rId118" display="barna_lucia@yahoo.com"/>
    <hyperlink ref="I120" r:id="rId119" display="grc_cristina06@yahoo.com"/>
    <hyperlink ref="I121" r:id="rId120" display="stanciu_cosmin28@yahoo.com"/>
    <hyperlink ref="I122" r:id="rId121" display="florin.crstn@yahoo.com"/>
    <hyperlink ref="I123" r:id="rId122" display="ionutzml@yahoo.com"/>
    <hyperlink ref="I124" r:id="rId123" display="andreeagyorgy@yahoo.com"/>
    <hyperlink ref="I125" r:id="rId124" display="gabrielafaur@ymail.com"/>
    <hyperlink ref="I126" r:id="rId125" display="cosminhuplea@gmail.com"/>
    <hyperlink ref="I128" r:id="rId126" display="moldovan_alice@yahoo.com"/>
    <hyperlink ref="I129" r:id="rId127" display="bolocan_mircea@yahoo.com"/>
    <hyperlink ref="I130" r:id="rId128" display="bolocan_denisa@yahoo.com"/>
    <hyperlink ref="I131" r:id="rId129" display="sabau_razvi@yahoo.com"/>
    <hyperlink ref="I132" r:id="rId130" display="ajanosy@yahoo.com"/>
    <hyperlink ref="I133" r:id="rId131" display="cristina.ficut@yahoo.com"/>
    <hyperlink ref="I134" r:id="rId132" display="kingadent@yahoo.com"/>
    <hyperlink ref="I136" r:id="rId133" display="romanitza80@yahoo.com"/>
    <hyperlink ref="I137" r:id="rId134" display="pmihaelafelicia@yahoo.com"/>
    <hyperlink ref="I138" r:id="rId135" display="olysime@yahoo.com"/>
    <hyperlink ref="I139" r:id="rId136" display="drmirela79@yahoo.com"/>
    <hyperlink ref="I140" r:id="rId137" display="lkaticabogar@yahoo.com"/>
    <hyperlink ref="I142" r:id="rId138" display="cmidriuhosvc@yahoo.com"/>
    <hyperlink ref="I143" r:id="rId139" display="monibalog@yahoo.com"/>
    <hyperlink ref="I144" r:id="rId140" display="mana.birtas@yahoo.ro"/>
    <hyperlink ref="I145" r:id="rId141" display="bglnat@yahoo.com"/>
    <hyperlink ref="I146" r:id="rId142" display="mihaelagavris@yahoo.com"/>
    <hyperlink ref="I141" r:id="rId143" display="zatykoandrea83@gmail.com"/>
    <hyperlink ref="I147" r:id="rId144" display="hawahraul@yahoo.com"/>
    <hyperlink ref="I148" r:id="rId145" display="jstm84@yahoo.com"/>
    <hyperlink ref="I149" r:id="rId146" display="adela_paul34@yahoo.com"/>
    <hyperlink ref="I150" r:id="rId147" display="benipbc@yahoo.com"/>
    <hyperlink ref="I151" r:id="rId148" display="dulacsi@yahoo.com"/>
    <hyperlink ref="I152" r:id="rId149" display="russimonamaria@yahoo.com"/>
    <hyperlink ref="I153" r:id="rId150" display="anabela_saitos@yahoo.com"/>
    <hyperlink ref="I154" r:id="rId151" display="gabriela.silaghi@yahoo.com"/>
    <hyperlink ref="I155" r:id="rId152" display="dianastancu25@yahoo.com"/>
    <hyperlink ref="I157" r:id="rId153" display="adriana.tent@yahoo.com"/>
    <hyperlink ref="I158" r:id="rId154" display="dantimut@yahoo.com"/>
    <hyperlink ref="I159" r:id="rId155" display="livia.todireanu@yahoo.com"/>
    <hyperlink ref="I160" r:id="rId156" display="cool_giulia@yahoo.com"/>
    <hyperlink ref="I162" r:id="rId157" display="arcalean.cristian@yahoo.com"/>
    <hyperlink ref="I164" r:id="rId158" display="sz.csabi05@yahoo.com"/>
    <hyperlink ref="I165" r:id="rId159" display="dr.popcarmen@gmail.com"/>
    <hyperlink ref="I166" r:id="rId160" display="vesanatalia@yahoo.com"/>
    <hyperlink ref="I167" r:id="rId161" display="viteazbogdan@yahoo.com"/>
    <hyperlink ref="I156" r:id="rId162" display="ralukcro@yahoo.com"/>
    <hyperlink ref="I161" r:id="rId163" display="andor_teo@yahoo.com"/>
    <hyperlink ref="I163" r:id="rId164" display="buciuman.laura@yahoo.com"/>
    <hyperlink ref="I168" r:id="rId165" display="ionutbala2008@yahoo.com"/>
    <hyperlink ref="I169" r:id="rId166" display="eugenia.gavrilut@yahoo.com"/>
    <hyperlink ref="I170" r:id="rId167" display="dr.poproman@yahoo.ro"/>
    <hyperlink ref="I171" r:id="rId168" display="anca_simona20@yahoo.com"/>
    <hyperlink ref="I180" r:id="rId169" display="trubacs@yahoo.com"/>
    <hyperlink ref="I183" r:id="rId170" display="BALA.CRISTINA@yahoo.com"/>
    <hyperlink ref="I184" r:id="rId171" display="HERMAN.COSMIN@yahoo.com"/>
    <hyperlink ref="I185" r:id="rId172" display="LUCIANRESTEA@YAHOO.COM"/>
    <hyperlink ref="I186" r:id="rId173" display="Dr.PurgeBogdan@yahoo.com"/>
    <hyperlink ref="I187" r:id="rId174" display="gavruczatibor@yahoo.com"/>
    <hyperlink ref="I188" r:id="rId175" display="firusv@yahoo.com"/>
    <hyperlink ref="I179" r:id="rId176" display="taniabalota@gmail.com"/>
    <hyperlink ref="I182" r:id="rId177" display="parazit_001@yahoo.com"/>
    <hyperlink ref="I189" r:id="rId178" display="iancu_paul_md@yahoo.com"/>
    <hyperlink ref="I173" r:id="rId179" display="lupasraluca@yahoo.com"/>
    <hyperlink ref="I174" r:id="rId180" display="rafa_adrian_daniel@yahoo.com"/>
    <hyperlink ref="I175" r:id="rId181" display="rafa_adrian_daniel@yahoo.com"/>
    <hyperlink ref="I176" r:id="rId182" display="raal_r21@yahoo.com"/>
    <hyperlink ref="I177" r:id="rId183" display="burynell23@yahoo.com"/>
    <hyperlink ref="I178" r:id="rId184" display="adry_ana1706@yahoo.com"/>
    <hyperlink ref="I181" r:id="rId185" display="moca.mihaela@yahoo.com"/>
    <hyperlink ref="I172" r:id="rId186" display="natalia_floruta@yahoo.com"/>
    <hyperlink ref="I190" r:id="rId187" display="genoveva55@yahoo.com"/>
    <hyperlink ref="I202" r:id="rId188" display="titania182003@yahoo.com"/>
    <hyperlink ref="I213" r:id="rId189" display="anca_apateanu@yahoo.com"/>
    <hyperlink ref="I211" r:id="rId190" display="HAJDU_ALICE@YAHOO.COM"/>
    <hyperlink ref="I210" r:id="rId191" display="tocai3r9n1_86@yahoo.com"/>
    <hyperlink ref="I209" r:id="rId192" display="tinuta_76@yahoo.com"/>
    <hyperlink ref="I212" r:id="rId193" display="fteodoradelia@yahoo.co.uk"/>
    <hyperlink ref="I192" r:id="rId194" display="nicolle_172000@yahoo.com"/>
    <hyperlink ref="I191" r:id="rId195" display="adrian_mga@yahoo.com"/>
    <hyperlink ref="I194" r:id="rId196" display="adrian.ungur@gmail.com"/>
    <hyperlink ref="I193" r:id="rId197" display="mident5@yahoo.com"/>
    <hyperlink ref="I214" r:id="rId198" display="gheban_lavinia@yahoo.com"/>
    <hyperlink ref="I205" r:id="rId199" display="tirlagiorgy@yahoo.com"/>
    <hyperlink ref="I204" r:id="rId200" display="nicotimut@yahoo.com"/>
    <hyperlink ref="I206" r:id="rId201" display="andrei_suiugan@yahoo.com"/>
    <hyperlink ref="I207" r:id="rId202" display="ramocraciun86@yahoo.com"/>
    <hyperlink ref="I208" r:id="rId203" display="oana14sas@yahoo.com"/>
    <hyperlink ref="I195" r:id="rId204" display="corinageorgiana@yahoo.co.nz"/>
    <hyperlink ref="I196" r:id="rId205" display="maghiar_paul@yahoo.com"/>
    <hyperlink ref="I198" r:id="rId206" display="claudiuiacob@yahoo.com"/>
    <hyperlink ref="I199" r:id="rId207" display="dr.angelaelena@gmail.com"/>
    <hyperlink ref="I200" r:id="rId208" display="dyanalarisa@yahoo.com"/>
    <hyperlink ref="I203" r:id="rId209" display="marianemes49@yahoo.com"/>
    <hyperlink ref="I201" r:id="rId210" display="adrian.cadis@outlook.com"/>
    <hyperlink ref="I197" r:id="rId211" display="ioanafiterau@yahoo.com"/>
    <hyperlink ref="I215" r:id="rId212" display="dr.dianaabrudan@gmail.com"/>
    <hyperlink ref="I221" r:id="rId213" display="lumy_nytza@yahoo.com"/>
    <hyperlink ref="I219" r:id="rId214" display="liana_micula@yahoo.com"/>
    <hyperlink ref="I218" r:id="rId215" display="cmidrmarcutdaliacristina@yahoo.com"/>
    <hyperlink ref="I217" r:id="rId216" display="nico27matei@yahoo.com"/>
    <hyperlink ref="I216" r:id="rId217" display="ioana_manea_83@yahoo.com"/>
    <hyperlink ref="I224" r:id="rId218" display="kozmadent@gmail.com"/>
    <hyperlink ref="I222" r:id="rId219" display="ionutdenta@yahoo.com"/>
    <hyperlink ref="I225" r:id="rId220" display="drugasliliana@yahoo.com"/>
    <hyperlink ref="I226" r:id="rId221" display="muduraioana@yahoo.com"/>
    <hyperlink ref="I227" r:id="rId222" display="biancastanis@yahoo.com"/>
    <hyperlink ref="I228" r:id="rId223" display="hasdemian@yahoo.com"/>
    <hyperlink ref="I229" r:id="rId224" display="boca.biancaflorina@yahoo.com"/>
    <hyperlink ref="I230" r:id="rId225" display="brontanca@gmail.com"/>
    <hyperlink ref="I231" r:id="rId226" display="popameli@yahoo.com"/>
    <hyperlink ref="I232" r:id="rId227" display="a_allexutzza@yahoo.com"/>
    <hyperlink ref="I233" r:id="rId228" display="petrucernau@gmail.com"/>
    <hyperlink ref="I234" r:id="rId229" display="natalia_gaje@yahoo.com"/>
    <hyperlink ref="I235" r:id="rId230" display="danliaalexandra@yahoo.com"/>
    <hyperlink ref="I236" r:id="rId231" display="raul_zaharia@yahoo.com"/>
    <hyperlink ref="I237" r:id="rId232" display="iuli_stoma@yahoo.com"/>
    <hyperlink ref="I238" r:id="rId233" display="sorina_patcas@yahoo.com"/>
    <hyperlink ref="I239" r:id="rId234" display="gabi_barui@yahoo.com"/>
    <hyperlink ref="I240" r:id="rId235" display="nemetiorsi@yahoo.com"/>
    <hyperlink ref="I241" r:id="rId236" display="anca_urdea1987@yahoo.com"/>
    <hyperlink ref="I242" r:id="rId237" display="sabin_cantemir1987@yahoo.com"/>
    <hyperlink ref="I243" r:id="rId238" display="inanorbi@yahoo.com"/>
    <hyperlink ref="I244" r:id="rId239" display="dorastoboran@yahoo.com"/>
    <hyperlink ref="I245" r:id="rId240" display="szabo.brigitta1989@yahoo.com"/>
    <hyperlink ref="I220" r:id="rId241" display="drvalceacosminalexandru@ymail.com"/>
    <hyperlink ref="I246" r:id="rId242" display="catalin.m.ro@gmail.com"/>
    <hyperlink ref="I247" r:id="rId243" display="ciocicroxana@yahoo.com"/>
    <hyperlink ref="I248" r:id="rId244" display="vladhotnoga@gmail.com"/>
    <hyperlink ref="I249" r:id="rId245" display="dan.zelea@yahoo.com"/>
    <hyperlink ref="I250" r:id="rId246" display="dan.halmi@yahoo.com"/>
    <hyperlink ref="I251" r:id="rId247" display="bencheamihai@yahoo.com"/>
    <hyperlink ref="I253" r:id="rId248" display="popacorinaolivia@yahoo.com"/>
    <hyperlink ref="I252" r:id="rId249" display="ede-moni@freemail.hu"/>
    <hyperlink ref="I296" r:id="rId250" display="moldentis@gmail.com"/>
    <hyperlink ref="I254" r:id="rId251" display="sandor_joanna@yahoo.com"/>
    <hyperlink ref="I255" r:id="rId252" display="ro.adrianaa@yahoo.com"/>
    <hyperlink ref="I256" r:id="rId253" display="panteavladalin@yahoo.ro"/>
    <hyperlink ref="I257" r:id="rId254" display="ioana.costras.nad@gmail.com"/>
    <hyperlink ref="I258" r:id="rId255" display="abelcrina@gmail.com"/>
    <hyperlink ref="I259" r:id="rId256" display="simosirb_22@yahoo.com"/>
    <hyperlink ref="I260" r:id="rId257" display="szipi78@yahoo.com"/>
    <hyperlink ref="I261" r:id="rId258" display="cameliaiuliasabau@gmail.com"/>
    <hyperlink ref="I262" r:id="rId259" display="nechitaroxanad@yahoo.com"/>
    <hyperlink ref="I263" r:id="rId260" display="ingrid.lieb@yahoo.com"/>
    <hyperlink ref="I264" r:id="rId261" display="anca_robotin@hotmail.com"/>
    <hyperlink ref="I265" r:id="rId262" display="ioana.arde@yahoo.com"/>
    <hyperlink ref="I266" r:id="rId263" display="raluca.raul29@yahoo.ro"/>
    <hyperlink ref="I267" r:id="rId264" display="gabriela.bosca7@yahoo.com"/>
    <hyperlink ref="I268" r:id="rId265" display="bereteu.radurazvan@yahoo.com"/>
    <hyperlink ref="I269" r:id="rId266" display="mihaela.dentist@gmail.com"/>
    <hyperlink ref="I270" r:id="rId267" display="luminita.pacurar@gmail.com"/>
    <hyperlink ref="I271" r:id="rId268" display="hubner_iozsef@yahoo.com"/>
    <hyperlink ref="I272" r:id="rId269" display="ancavechiuindries@gmail.com"/>
    <hyperlink ref="I273" r:id="rId270" display="babyluanna@yahoo.com"/>
    <hyperlink ref="I274" r:id="rId271" display="orsy_canalas@yahoo.com"/>
    <hyperlink ref="I275" r:id="rId272" display="monica.sime@yahoo.com"/>
    <hyperlink ref="I276" r:id="rId273" display="cristi_bs@yahoo.com"/>
    <hyperlink ref="I277" r:id="rId274" display="borodan_seby@yahoo.com"/>
    <hyperlink ref="I278" r:id="rId275" display="alexandra_coloji@yahoo.com"/>
    <hyperlink ref="I279" r:id="rId276" display="lissa4000@gmail.com"/>
    <hyperlink ref="I280" r:id="rId277" display="stanciu.bogdanv@yahoo.com"/>
    <hyperlink ref="I281" r:id="rId278" display="dr_adinacazacu@yahoo.com"/>
    <hyperlink ref="I282" r:id="rId279" display="dr_dianagavra@yahoo.ro"/>
    <hyperlink ref="I283" r:id="rId280" display="oanadental@yahoo.com"/>
    <hyperlink ref="I284" r:id="rId281" display="bernadettemile@gmail.com"/>
    <hyperlink ref="I285" r:id="rId282" display="domokosandrea80@yahoo.com"/>
    <hyperlink ref="I286" r:id="rId283" display="mihaelalannert@yahoo.com"/>
    <hyperlink ref="I287" r:id="rId284" display="sorin_bala@yahoo.com"/>
    <hyperlink ref="I288" r:id="rId285" display="serban_romocea@yahoo.com"/>
    <hyperlink ref="I289" r:id="rId286" display="ina24t@yahoo.com"/>
    <hyperlink ref="I290" r:id="rId287" display="dr.iosifroxana@gmail.com"/>
    <hyperlink ref="I291" r:id="rId288" display="ligia_lazar2004@yahoo.com"/>
    <hyperlink ref="I292" r:id="rId289" display="alexmanta_19@yahoo.com"/>
    <hyperlink ref="I293" r:id="rId290" display="dr.yvettevolgyesi@yahoo.com"/>
    <hyperlink ref="I294" r:id="rId291" display="alexandraarcalean@yahoo.ro"/>
    <hyperlink ref="I295" r:id="rId292" display="lexichirila@yahoo.com"/>
    <hyperlink ref="I305" r:id="rId293" display="boramedical@gmail.com"/>
    <hyperlink ref="I298" r:id="rId294" display="lazar_adela@yahoo.ro"/>
    <hyperlink ref="I299" r:id="rId295" display="chereches_jessica@yahoo.com"/>
    <hyperlink ref="I304" r:id="rId296" display="silaghiioana@yahoo.com"/>
    <hyperlink ref="I303" r:id="rId297" display="miova64@yahoo.com"/>
    <hyperlink ref="I302" r:id="rId298" display="raul.pop91@yahoo.com"/>
    <hyperlink ref="I301" r:id="rId299" display="dr.tule.madalina@gmail.com"/>
    <hyperlink ref="I300" r:id="rId300" display="moca_gabi@yahoo.com"/>
    <hyperlink ref="I307" r:id="rId301" display="voita_florin@yahoo.com"/>
    <hyperlink ref="I308" r:id="rId302" display="haidu.george@yahoo.com"/>
    <hyperlink ref="I309" r:id="rId303" display="sweet_ale91@yahoo.com"/>
    <hyperlink ref="I310" r:id="rId304" display="camelia.meza@yahoo.com"/>
    <hyperlink ref="I311" r:id="rId305" display="mihellergyongyi@gmail.com"/>
    <hyperlink ref="I127" r:id="rId306" display="corinaayan@yahoo.com"/>
    <hyperlink ref="I135" r:id="rId307" display="moldovan_ioana_carmen@yahoo.com"/>
    <hyperlink ref="I306" r:id="rId308" display="beahanizs@yahoo.com"/>
  </hyperlinks>
  <printOptions/>
  <pageMargins left="0.25" right="0.2" top="0.75" bottom="0.33" header="0.3" footer="0.3"/>
  <pageSetup horizontalDpi="300" verticalDpi="300" orientation="landscape" paperSize="9" scale="88" r:id="rId309"/>
  <colBreaks count="1" manualBreakCount="1">
    <brk id="10" max="3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F364"/>
  <sheetViews>
    <sheetView view="pageBreakPreview" zoomScaleSheetLayoutView="100" zoomScalePageLayoutView="0" workbookViewId="0" topLeftCell="K1">
      <selection activeCell="AC1" sqref="AC1:AF16384"/>
    </sheetView>
  </sheetViews>
  <sheetFormatPr defaultColWidth="9.140625" defaultRowHeight="12.75"/>
  <cols>
    <col min="1" max="1" width="5.421875" style="12" customWidth="1"/>
    <col min="2" max="2" width="7.00390625" style="47" customWidth="1"/>
    <col min="3" max="3" width="32.7109375" style="3" customWidth="1"/>
    <col min="4" max="4" width="20.8515625" style="3" customWidth="1"/>
    <col min="5" max="5" width="33.7109375" style="3" hidden="1" customWidth="1"/>
    <col min="6" max="6" width="33.421875" style="3" hidden="1" customWidth="1"/>
    <col min="7" max="7" width="28.140625" style="3" hidden="1" customWidth="1"/>
    <col min="8" max="8" width="27.28125" style="0" hidden="1" customWidth="1"/>
    <col min="9" max="9" width="21.8515625" style="0" customWidth="1"/>
    <col min="10" max="10" width="21.28125" style="0" customWidth="1"/>
    <col min="11" max="11" width="18.00390625" style="0" customWidth="1"/>
    <col min="12" max="12" width="16.00390625" style="0" customWidth="1"/>
    <col min="13" max="13" width="16.7109375" style="0" customWidth="1"/>
    <col min="14" max="19" width="0" style="0" hidden="1" customWidth="1"/>
    <col min="20" max="23" width="0" style="2" hidden="1" customWidth="1"/>
    <col min="24" max="24" width="18.00390625" style="2" customWidth="1"/>
    <col min="25" max="25" width="18.421875" style="2" customWidth="1"/>
    <col min="26" max="26" width="14.57421875" style="2" customWidth="1"/>
    <col min="27" max="28" width="14.140625" style="2" customWidth="1"/>
    <col min="29" max="29" width="18.7109375" style="2" hidden="1" customWidth="1"/>
    <col min="30" max="30" width="27.57421875" style="2" hidden="1" customWidth="1"/>
    <col min="31" max="31" width="26.421875" style="2" hidden="1" customWidth="1"/>
    <col min="32" max="32" width="25.00390625" style="2" hidden="1" customWidth="1"/>
    <col min="33" max="16384" width="9.140625" style="2" customWidth="1"/>
  </cols>
  <sheetData>
    <row r="1" spans="1:32" s="1" customFormat="1" ht="41.25" customHeight="1">
      <c r="A1" s="4" t="s">
        <v>1531</v>
      </c>
      <c r="B1" s="4" t="s">
        <v>1636</v>
      </c>
      <c r="C1" s="53" t="s">
        <v>124</v>
      </c>
      <c r="D1" s="54" t="s">
        <v>1799</v>
      </c>
      <c r="E1" s="46" t="s">
        <v>1800</v>
      </c>
      <c r="F1" s="236" t="s">
        <v>170</v>
      </c>
      <c r="G1" s="55" t="s">
        <v>125</v>
      </c>
      <c r="H1" s="56" t="s">
        <v>2476</v>
      </c>
      <c r="I1" s="54" t="s">
        <v>126</v>
      </c>
      <c r="J1" s="54" t="s">
        <v>127</v>
      </c>
      <c r="K1" s="54" t="s">
        <v>128</v>
      </c>
      <c r="L1" s="103" t="s">
        <v>129</v>
      </c>
      <c r="M1" s="103" t="s">
        <v>1659</v>
      </c>
      <c r="N1" s="105" t="s">
        <v>130</v>
      </c>
      <c r="O1" s="54" t="s">
        <v>131</v>
      </c>
      <c r="P1" s="54" t="s">
        <v>132</v>
      </c>
      <c r="Q1" s="54" t="s">
        <v>133</v>
      </c>
      <c r="R1" s="54" t="s">
        <v>2164</v>
      </c>
      <c r="S1" s="57" t="s">
        <v>134</v>
      </c>
      <c r="T1" s="57" t="s">
        <v>135</v>
      </c>
      <c r="U1" s="57" t="s">
        <v>136</v>
      </c>
      <c r="V1" s="57" t="s">
        <v>137</v>
      </c>
      <c r="W1" s="57" t="s">
        <v>2165</v>
      </c>
      <c r="X1" s="57" t="s">
        <v>138</v>
      </c>
      <c r="Y1" s="57" t="s">
        <v>139</v>
      </c>
      <c r="Z1" s="57" t="s">
        <v>140</v>
      </c>
      <c r="AA1" s="57" t="s">
        <v>141</v>
      </c>
      <c r="AB1" s="57" t="s">
        <v>2168</v>
      </c>
      <c r="AC1" s="54" t="s">
        <v>142</v>
      </c>
      <c r="AD1" s="46" t="s">
        <v>143</v>
      </c>
      <c r="AE1" s="54" t="s">
        <v>144</v>
      </c>
      <c r="AF1" s="54" t="s">
        <v>145</v>
      </c>
    </row>
    <row r="2" spans="1:32" ht="15" customHeight="1">
      <c r="A2" s="11">
        <v>1</v>
      </c>
      <c r="B2" s="48">
        <v>175</v>
      </c>
      <c r="C2" s="5" t="s">
        <v>2</v>
      </c>
      <c r="D2" s="14" t="s">
        <v>1801</v>
      </c>
      <c r="E2" s="15" t="s">
        <v>1802</v>
      </c>
      <c r="F2" s="15"/>
      <c r="G2" s="58" t="s">
        <v>146</v>
      </c>
      <c r="H2" s="59" t="s">
        <v>147</v>
      </c>
      <c r="I2" s="70" t="s">
        <v>1801</v>
      </c>
      <c r="J2" s="77" t="s">
        <v>2163</v>
      </c>
      <c r="K2" s="77" t="s">
        <v>455</v>
      </c>
      <c r="L2" s="104"/>
      <c r="M2" s="89"/>
      <c r="N2" s="84" t="s">
        <v>524</v>
      </c>
      <c r="O2" s="77" t="s">
        <v>526</v>
      </c>
      <c r="P2" s="77" t="s">
        <v>455</v>
      </c>
      <c r="Q2" s="77" t="s">
        <v>455</v>
      </c>
      <c r="R2" s="77"/>
      <c r="S2" s="85" t="s">
        <v>525</v>
      </c>
      <c r="T2" s="85" t="s">
        <v>2166</v>
      </c>
      <c r="U2" s="85" t="s">
        <v>455</v>
      </c>
      <c r="V2" s="85" t="s">
        <v>455</v>
      </c>
      <c r="W2" s="85" t="s">
        <v>455</v>
      </c>
      <c r="X2" s="85" t="s">
        <v>2215</v>
      </c>
      <c r="Y2" s="110" t="s">
        <v>2167</v>
      </c>
      <c r="Z2" s="110" t="s">
        <v>455</v>
      </c>
      <c r="AA2" s="110" t="s">
        <v>455</v>
      </c>
      <c r="AB2" s="110" t="s">
        <v>455</v>
      </c>
      <c r="AC2" s="85" t="s">
        <v>2215</v>
      </c>
      <c r="AD2" s="119" t="s">
        <v>455</v>
      </c>
      <c r="AE2" s="84" t="s">
        <v>1961</v>
      </c>
      <c r="AF2" s="107" t="s">
        <v>1962</v>
      </c>
    </row>
    <row r="3" spans="1:32" ht="15" customHeight="1">
      <c r="A3" s="11">
        <v>2</v>
      </c>
      <c r="B3" s="48">
        <v>176</v>
      </c>
      <c r="C3" s="5" t="s">
        <v>3</v>
      </c>
      <c r="D3" s="14" t="s">
        <v>1803</v>
      </c>
      <c r="E3" s="15" t="s">
        <v>1802</v>
      </c>
      <c r="F3" s="15"/>
      <c r="G3" s="58" t="s">
        <v>148</v>
      </c>
      <c r="H3" s="59" t="s">
        <v>149</v>
      </c>
      <c r="I3" s="70" t="s">
        <v>1803</v>
      </c>
      <c r="J3" s="101" t="s">
        <v>497</v>
      </c>
      <c r="K3" s="77" t="s">
        <v>455</v>
      </c>
      <c r="L3" s="104"/>
      <c r="M3" s="89"/>
      <c r="N3" s="84" t="s">
        <v>524</v>
      </c>
      <c r="O3" s="77" t="s">
        <v>526</v>
      </c>
      <c r="P3" s="77" t="s">
        <v>455</v>
      </c>
      <c r="Q3" s="77" t="s">
        <v>455</v>
      </c>
      <c r="R3" s="77"/>
      <c r="S3" s="85" t="s">
        <v>527</v>
      </c>
      <c r="T3" s="85" t="s">
        <v>528</v>
      </c>
      <c r="U3" s="85" t="s">
        <v>455</v>
      </c>
      <c r="V3" s="85" t="s">
        <v>455</v>
      </c>
      <c r="W3" s="85"/>
      <c r="X3" s="85" t="s">
        <v>2216</v>
      </c>
      <c r="Y3" s="120" t="s">
        <v>2582</v>
      </c>
      <c r="Z3" s="110" t="s">
        <v>455</v>
      </c>
      <c r="AA3" s="110" t="s">
        <v>455</v>
      </c>
      <c r="AB3" s="110"/>
      <c r="AC3" s="84">
        <v>2551110052859</v>
      </c>
      <c r="AD3" s="119" t="s">
        <v>455</v>
      </c>
      <c r="AE3" s="84" t="s">
        <v>2583</v>
      </c>
      <c r="AF3" s="107" t="s">
        <v>1962</v>
      </c>
    </row>
    <row r="4" spans="1:32" ht="15" customHeight="1">
      <c r="A4" s="11">
        <v>3</v>
      </c>
      <c r="B4" s="48">
        <v>189</v>
      </c>
      <c r="C4" s="5" t="s">
        <v>4</v>
      </c>
      <c r="D4" s="14" t="s">
        <v>1804</v>
      </c>
      <c r="E4" s="15" t="s">
        <v>1805</v>
      </c>
      <c r="F4" s="15"/>
      <c r="G4" s="58" t="s">
        <v>150</v>
      </c>
      <c r="H4" s="59" t="s">
        <v>151</v>
      </c>
      <c r="I4" s="70" t="s">
        <v>1804</v>
      </c>
      <c r="J4" s="77" t="s">
        <v>455</v>
      </c>
      <c r="K4" s="77" t="s">
        <v>455</v>
      </c>
      <c r="L4" s="104"/>
      <c r="M4" s="89"/>
      <c r="N4" s="84" t="s">
        <v>529</v>
      </c>
      <c r="O4" s="77" t="s">
        <v>455</v>
      </c>
      <c r="P4" s="77" t="s">
        <v>455</v>
      </c>
      <c r="Q4" s="77" t="s">
        <v>455</v>
      </c>
      <c r="R4" s="77"/>
      <c r="S4" s="85" t="s">
        <v>530</v>
      </c>
      <c r="T4" s="85" t="s">
        <v>455</v>
      </c>
      <c r="U4" s="85" t="s">
        <v>455</v>
      </c>
      <c r="V4" s="85" t="s">
        <v>455</v>
      </c>
      <c r="W4" s="85"/>
      <c r="X4" s="85" t="s">
        <v>2217</v>
      </c>
      <c r="Y4" s="110" t="s">
        <v>455</v>
      </c>
      <c r="Z4" s="110" t="s">
        <v>455</v>
      </c>
      <c r="AA4" s="110" t="s">
        <v>455</v>
      </c>
      <c r="AB4" s="110"/>
      <c r="AC4" s="84">
        <v>2570401054688</v>
      </c>
      <c r="AD4" s="119" t="s">
        <v>455</v>
      </c>
      <c r="AE4" s="84" t="s">
        <v>2584</v>
      </c>
      <c r="AF4" s="107" t="s">
        <v>2585</v>
      </c>
    </row>
    <row r="5" spans="1:32" ht="15" customHeight="1">
      <c r="A5" s="11">
        <v>4</v>
      </c>
      <c r="B5" s="48">
        <v>190</v>
      </c>
      <c r="C5" s="5" t="s">
        <v>5</v>
      </c>
      <c r="D5" s="14" t="s">
        <v>1806</v>
      </c>
      <c r="E5" s="3" t="s">
        <v>2013</v>
      </c>
      <c r="F5" s="15" t="s">
        <v>1810</v>
      </c>
      <c r="G5" s="58" t="s">
        <v>152</v>
      </c>
      <c r="H5" s="59" t="s">
        <v>153</v>
      </c>
      <c r="I5" s="70" t="s">
        <v>1806</v>
      </c>
      <c r="J5" s="77" t="s">
        <v>455</v>
      </c>
      <c r="K5" s="77" t="s">
        <v>455</v>
      </c>
      <c r="L5" s="104"/>
      <c r="M5" s="89"/>
      <c r="N5" s="84" t="s">
        <v>529</v>
      </c>
      <c r="O5" s="77" t="s">
        <v>455</v>
      </c>
      <c r="P5" s="77" t="s">
        <v>455</v>
      </c>
      <c r="Q5" s="77" t="s">
        <v>455</v>
      </c>
      <c r="R5" s="77"/>
      <c r="S5" s="85" t="s">
        <v>531</v>
      </c>
      <c r="T5" s="85" t="s">
        <v>455</v>
      </c>
      <c r="U5" s="85" t="s">
        <v>455</v>
      </c>
      <c r="V5" s="85" t="s">
        <v>455</v>
      </c>
      <c r="W5" s="85"/>
      <c r="X5" s="85" t="s">
        <v>2218</v>
      </c>
      <c r="Y5" s="110" t="s">
        <v>455</v>
      </c>
      <c r="Z5" s="110" t="s">
        <v>455</v>
      </c>
      <c r="AA5" s="110" t="s">
        <v>455</v>
      </c>
      <c r="AB5" s="110"/>
      <c r="AC5" s="84">
        <v>1541024052861</v>
      </c>
      <c r="AD5" s="119" t="s">
        <v>455</v>
      </c>
      <c r="AE5" s="84" t="s">
        <v>2586</v>
      </c>
      <c r="AF5" s="107" t="s">
        <v>2587</v>
      </c>
    </row>
    <row r="6" spans="1:32" ht="15" customHeight="1">
      <c r="A6" s="11">
        <v>5</v>
      </c>
      <c r="B6" s="48">
        <v>309</v>
      </c>
      <c r="C6" s="6" t="s">
        <v>1319</v>
      </c>
      <c r="D6" s="14" t="s">
        <v>1809</v>
      </c>
      <c r="E6" s="15" t="s">
        <v>1810</v>
      </c>
      <c r="F6" s="15"/>
      <c r="G6" s="58" t="s">
        <v>156</v>
      </c>
      <c r="H6" s="59" t="s">
        <v>157</v>
      </c>
      <c r="I6" s="70" t="s">
        <v>1809</v>
      </c>
      <c r="J6" s="77" t="s">
        <v>455</v>
      </c>
      <c r="K6" s="77" t="s">
        <v>455</v>
      </c>
      <c r="L6" s="104"/>
      <c r="M6" s="89"/>
      <c r="N6" s="84" t="s">
        <v>529</v>
      </c>
      <c r="O6" s="77" t="s">
        <v>455</v>
      </c>
      <c r="P6" s="77" t="s">
        <v>455</v>
      </c>
      <c r="Q6" s="77" t="s">
        <v>455</v>
      </c>
      <c r="R6" s="77"/>
      <c r="S6" s="85" t="s">
        <v>533</v>
      </c>
      <c r="T6" s="85" t="s">
        <v>455</v>
      </c>
      <c r="U6" s="85" t="s">
        <v>455</v>
      </c>
      <c r="V6" s="85" t="s">
        <v>455</v>
      </c>
      <c r="W6" s="85"/>
      <c r="X6" s="85" t="s">
        <v>2220</v>
      </c>
      <c r="Y6" s="110" t="s">
        <v>455</v>
      </c>
      <c r="Z6" s="110" t="s">
        <v>455</v>
      </c>
      <c r="AA6" s="110" t="s">
        <v>455</v>
      </c>
      <c r="AB6" s="110"/>
      <c r="AC6" s="84">
        <v>2550201052859</v>
      </c>
      <c r="AD6" s="119" t="s">
        <v>455</v>
      </c>
      <c r="AE6" s="84" t="s">
        <v>2589</v>
      </c>
      <c r="AF6" s="107" t="s">
        <v>2587</v>
      </c>
    </row>
    <row r="7" spans="1:32" ht="15" customHeight="1">
      <c r="A7" s="11">
        <v>6</v>
      </c>
      <c r="B7" s="48">
        <v>345</v>
      </c>
      <c r="C7" s="6" t="s">
        <v>1318</v>
      </c>
      <c r="D7" s="14" t="s">
        <v>1811</v>
      </c>
      <c r="E7" s="15" t="s">
        <v>1812</v>
      </c>
      <c r="F7" s="15"/>
      <c r="G7" s="58" t="s">
        <v>158</v>
      </c>
      <c r="H7" s="59" t="s">
        <v>159</v>
      </c>
      <c r="I7" s="70" t="s">
        <v>1811</v>
      </c>
      <c r="J7" s="77" t="s">
        <v>455</v>
      </c>
      <c r="K7" s="77" t="s">
        <v>455</v>
      </c>
      <c r="L7" s="104"/>
      <c r="M7" s="89"/>
      <c r="N7" s="84" t="s">
        <v>529</v>
      </c>
      <c r="O7" s="77" t="s">
        <v>455</v>
      </c>
      <c r="P7" s="77" t="s">
        <v>455</v>
      </c>
      <c r="Q7" s="77" t="s">
        <v>455</v>
      </c>
      <c r="R7" s="77"/>
      <c r="S7" s="85" t="s">
        <v>534</v>
      </c>
      <c r="T7" s="85" t="s">
        <v>455</v>
      </c>
      <c r="U7" s="85" t="s">
        <v>455</v>
      </c>
      <c r="V7" s="85" t="s">
        <v>455</v>
      </c>
      <c r="W7" s="85"/>
      <c r="X7" s="85" t="s">
        <v>2221</v>
      </c>
      <c r="Y7" s="110" t="s">
        <v>455</v>
      </c>
      <c r="Z7" s="110" t="s">
        <v>455</v>
      </c>
      <c r="AA7" s="110" t="s">
        <v>455</v>
      </c>
      <c r="AB7" s="110"/>
      <c r="AC7" s="84">
        <v>2490916054685</v>
      </c>
      <c r="AD7" s="119" t="s">
        <v>455</v>
      </c>
      <c r="AE7" s="84" t="s">
        <v>2590</v>
      </c>
      <c r="AF7" s="107" t="s">
        <v>2591</v>
      </c>
    </row>
    <row r="8" spans="1:32" ht="15" customHeight="1">
      <c r="A8" s="11">
        <v>7</v>
      </c>
      <c r="B8" s="48">
        <v>349</v>
      </c>
      <c r="C8" s="5" t="s">
        <v>1654</v>
      </c>
      <c r="D8" s="14" t="s">
        <v>1813</v>
      </c>
      <c r="E8" s="15" t="s">
        <v>1814</v>
      </c>
      <c r="F8" s="15"/>
      <c r="G8" s="58" t="s">
        <v>160</v>
      </c>
      <c r="H8" s="59" t="s">
        <v>161</v>
      </c>
      <c r="I8" s="70" t="s">
        <v>1813</v>
      </c>
      <c r="J8" s="77" t="s">
        <v>455</v>
      </c>
      <c r="K8" s="77" t="s">
        <v>455</v>
      </c>
      <c r="L8" s="104"/>
      <c r="M8" s="89"/>
      <c r="N8" s="84" t="s">
        <v>529</v>
      </c>
      <c r="O8" s="77" t="s">
        <v>455</v>
      </c>
      <c r="P8" s="77" t="s">
        <v>455</v>
      </c>
      <c r="Q8" s="77" t="s">
        <v>455</v>
      </c>
      <c r="R8" s="77"/>
      <c r="S8" s="85" t="s">
        <v>535</v>
      </c>
      <c r="T8" s="85" t="s">
        <v>455</v>
      </c>
      <c r="U8" s="85" t="s">
        <v>455</v>
      </c>
      <c r="V8" s="85" t="s">
        <v>455</v>
      </c>
      <c r="W8" s="85"/>
      <c r="X8" s="85" t="s">
        <v>2222</v>
      </c>
      <c r="Y8" s="110" t="s">
        <v>455</v>
      </c>
      <c r="Z8" s="110" t="s">
        <v>455</v>
      </c>
      <c r="AA8" s="110" t="s">
        <v>455</v>
      </c>
      <c r="AB8" s="110"/>
      <c r="AC8" s="84">
        <v>2520929054661</v>
      </c>
      <c r="AD8" s="119" t="s">
        <v>455</v>
      </c>
      <c r="AE8" s="84" t="s">
        <v>2592</v>
      </c>
      <c r="AF8" s="107" t="s">
        <v>2593</v>
      </c>
    </row>
    <row r="9" spans="1:32" ht="15" customHeight="1">
      <c r="A9" s="11">
        <v>8</v>
      </c>
      <c r="B9" s="48">
        <v>360</v>
      </c>
      <c r="C9" s="5" t="s">
        <v>1649</v>
      </c>
      <c r="D9" s="14" t="s">
        <v>1815</v>
      </c>
      <c r="E9" s="15" t="s">
        <v>1816</v>
      </c>
      <c r="F9" s="15"/>
      <c r="G9" s="58" t="s">
        <v>162</v>
      </c>
      <c r="H9" s="59" t="s">
        <v>163</v>
      </c>
      <c r="I9" s="70" t="s">
        <v>1815</v>
      </c>
      <c r="J9" s="77" t="s">
        <v>455</v>
      </c>
      <c r="K9" s="77" t="s">
        <v>455</v>
      </c>
      <c r="L9" s="104"/>
      <c r="M9" s="89"/>
      <c r="N9" s="84" t="s">
        <v>524</v>
      </c>
      <c r="O9" s="77" t="s">
        <v>455</v>
      </c>
      <c r="P9" s="77" t="s">
        <v>455</v>
      </c>
      <c r="Q9" s="77" t="s">
        <v>455</v>
      </c>
      <c r="R9" s="77"/>
      <c r="S9" s="85" t="s">
        <v>536</v>
      </c>
      <c r="T9" s="85" t="s">
        <v>455</v>
      </c>
      <c r="U9" s="85" t="s">
        <v>455</v>
      </c>
      <c r="V9" s="85" t="s">
        <v>455</v>
      </c>
      <c r="W9" s="85"/>
      <c r="X9" s="85" t="s">
        <v>2223</v>
      </c>
      <c r="Y9" s="110" t="s">
        <v>455</v>
      </c>
      <c r="Z9" s="110" t="s">
        <v>455</v>
      </c>
      <c r="AA9" s="110" t="s">
        <v>455</v>
      </c>
      <c r="AB9" s="110"/>
      <c r="AC9" s="84">
        <v>1550925054719</v>
      </c>
      <c r="AD9" s="119" t="s">
        <v>455</v>
      </c>
      <c r="AE9" s="84" t="s">
        <v>2594</v>
      </c>
      <c r="AF9" s="107" t="s">
        <v>2585</v>
      </c>
    </row>
    <row r="10" spans="1:32" ht="15" customHeight="1">
      <c r="A10" s="11">
        <v>9</v>
      </c>
      <c r="B10" s="48">
        <v>374</v>
      </c>
      <c r="C10" s="5" t="s">
        <v>1648</v>
      </c>
      <c r="D10" s="14" t="s">
        <v>1817</v>
      </c>
      <c r="E10" s="15" t="s">
        <v>1818</v>
      </c>
      <c r="F10" s="15"/>
      <c r="G10" s="58" t="s">
        <v>164</v>
      </c>
      <c r="H10" s="59" t="s">
        <v>165</v>
      </c>
      <c r="I10" s="70" t="s">
        <v>1817</v>
      </c>
      <c r="J10" s="77" t="s">
        <v>455</v>
      </c>
      <c r="K10" s="77" t="s">
        <v>455</v>
      </c>
      <c r="L10" s="104"/>
      <c r="M10" s="89"/>
      <c r="N10" s="84" t="s">
        <v>529</v>
      </c>
      <c r="O10" s="77" t="s">
        <v>455</v>
      </c>
      <c r="P10" s="77" t="s">
        <v>455</v>
      </c>
      <c r="Q10" s="77" t="s">
        <v>455</v>
      </c>
      <c r="R10" s="77"/>
      <c r="S10" s="85" t="s">
        <v>537</v>
      </c>
      <c r="T10" s="85" t="s">
        <v>455</v>
      </c>
      <c r="U10" s="85" t="s">
        <v>455</v>
      </c>
      <c r="V10" s="85" t="s">
        <v>455</v>
      </c>
      <c r="W10" s="85"/>
      <c r="X10" s="85" t="s">
        <v>2224</v>
      </c>
      <c r="Y10" s="110" t="s">
        <v>455</v>
      </c>
      <c r="Z10" s="110" t="s">
        <v>455</v>
      </c>
      <c r="AA10" s="110" t="s">
        <v>455</v>
      </c>
      <c r="AB10" s="110"/>
      <c r="AC10" s="84">
        <v>2471221051090</v>
      </c>
      <c r="AD10" s="119" t="s">
        <v>455</v>
      </c>
      <c r="AE10" s="84" t="s">
        <v>2595</v>
      </c>
      <c r="AF10" s="107" t="s">
        <v>2596</v>
      </c>
    </row>
    <row r="11" spans="1:32" ht="15" customHeight="1">
      <c r="A11" s="11">
        <v>10</v>
      </c>
      <c r="B11" s="48">
        <v>382</v>
      </c>
      <c r="C11" s="5" t="s">
        <v>1313</v>
      </c>
      <c r="D11" s="14" t="s">
        <v>1819</v>
      </c>
      <c r="E11" s="15" t="s">
        <v>1820</v>
      </c>
      <c r="F11" s="15"/>
      <c r="G11" s="58" t="s">
        <v>166</v>
      </c>
      <c r="H11" s="59" t="s">
        <v>1407</v>
      </c>
      <c r="I11" s="70" t="s">
        <v>1819</v>
      </c>
      <c r="J11" s="77" t="s">
        <v>455</v>
      </c>
      <c r="K11" s="77" t="s">
        <v>455</v>
      </c>
      <c r="L11" s="104"/>
      <c r="M11" s="89"/>
      <c r="N11" s="84" t="s">
        <v>529</v>
      </c>
      <c r="O11" s="77" t="s">
        <v>455</v>
      </c>
      <c r="P11" s="77" t="s">
        <v>455</v>
      </c>
      <c r="Q11" s="77" t="s">
        <v>455</v>
      </c>
      <c r="R11" s="77"/>
      <c r="S11" s="85" t="s">
        <v>538</v>
      </c>
      <c r="T11" s="85" t="s">
        <v>455</v>
      </c>
      <c r="U11" s="85" t="s">
        <v>455</v>
      </c>
      <c r="V11" s="85"/>
      <c r="W11" s="85"/>
      <c r="X11" s="85" t="s">
        <v>2225</v>
      </c>
      <c r="Y11" s="110" t="s">
        <v>455</v>
      </c>
      <c r="Z11" s="110" t="s">
        <v>455</v>
      </c>
      <c r="AA11" s="110" t="s">
        <v>455</v>
      </c>
      <c r="AB11" s="110"/>
      <c r="AC11" s="84">
        <v>2570713054663</v>
      </c>
      <c r="AD11" s="119" t="s">
        <v>455</v>
      </c>
      <c r="AE11" s="84" t="s">
        <v>2597</v>
      </c>
      <c r="AF11" s="107" t="s">
        <v>2585</v>
      </c>
    </row>
    <row r="12" spans="1:32" ht="15" customHeight="1">
      <c r="A12" s="11">
        <v>11</v>
      </c>
      <c r="B12" s="48">
        <v>385</v>
      </c>
      <c r="C12" s="5" t="s">
        <v>1314</v>
      </c>
      <c r="D12" s="14" t="s">
        <v>1821</v>
      </c>
      <c r="E12" s="15" t="s">
        <v>1812</v>
      </c>
      <c r="F12" s="15"/>
      <c r="G12" s="58" t="s">
        <v>1408</v>
      </c>
      <c r="H12" s="59" t="s">
        <v>1409</v>
      </c>
      <c r="I12" s="70" t="s">
        <v>1821</v>
      </c>
      <c r="J12" s="77" t="s">
        <v>455</v>
      </c>
      <c r="K12" s="77" t="s">
        <v>455</v>
      </c>
      <c r="L12" s="104"/>
      <c r="M12" s="89"/>
      <c r="N12" s="84" t="s">
        <v>524</v>
      </c>
      <c r="O12" s="77" t="s">
        <v>455</v>
      </c>
      <c r="P12" s="77" t="s">
        <v>455</v>
      </c>
      <c r="Q12" s="77" t="s">
        <v>455</v>
      </c>
      <c r="R12" s="77"/>
      <c r="S12" s="85" t="s">
        <v>539</v>
      </c>
      <c r="T12" s="85" t="s">
        <v>455</v>
      </c>
      <c r="U12" s="85" t="s">
        <v>455</v>
      </c>
      <c r="V12" s="85" t="s">
        <v>455</v>
      </c>
      <c r="W12" s="85"/>
      <c r="X12" s="85" t="s">
        <v>2226</v>
      </c>
      <c r="Y12" s="110" t="s">
        <v>455</v>
      </c>
      <c r="Z12" s="110" t="s">
        <v>455</v>
      </c>
      <c r="AA12" s="110" t="s">
        <v>455</v>
      </c>
      <c r="AB12" s="110"/>
      <c r="AC12" s="84">
        <v>2580410054718</v>
      </c>
      <c r="AD12" s="119" t="s">
        <v>455</v>
      </c>
      <c r="AE12" s="84" t="s">
        <v>2598</v>
      </c>
      <c r="AF12" s="107" t="s">
        <v>2599</v>
      </c>
    </row>
    <row r="13" spans="1:32" ht="15" customHeight="1">
      <c r="A13" s="11">
        <v>12</v>
      </c>
      <c r="B13" s="48">
        <v>391</v>
      </c>
      <c r="C13" s="5" t="s">
        <v>1315</v>
      </c>
      <c r="D13" s="14" t="s">
        <v>1822</v>
      </c>
      <c r="E13" s="15" t="s">
        <v>1823</v>
      </c>
      <c r="F13" s="15"/>
      <c r="G13" s="58" t="s">
        <v>1410</v>
      </c>
      <c r="H13" s="59" t="s">
        <v>1411</v>
      </c>
      <c r="I13" s="70" t="s">
        <v>1822</v>
      </c>
      <c r="J13" s="77" t="s">
        <v>455</v>
      </c>
      <c r="K13" s="77" t="s">
        <v>455</v>
      </c>
      <c r="L13" s="104"/>
      <c r="M13" s="89"/>
      <c r="N13" s="84" t="s">
        <v>529</v>
      </c>
      <c r="O13" s="77" t="s">
        <v>455</v>
      </c>
      <c r="P13" s="77" t="s">
        <v>455</v>
      </c>
      <c r="Q13" s="77" t="s">
        <v>455</v>
      </c>
      <c r="R13" s="77"/>
      <c r="S13" s="85" t="s">
        <v>540</v>
      </c>
      <c r="T13" s="85" t="s">
        <v>455</v>
      </c>
      <c r="U13" s="85" t="s">
        <v>455</v>
      </c>
      <c r="V13" s="85" t="s">
        <v>455</v>
      </c>
      <c r="W13" s="85"/>
      <c r="X13" s="85" t="s">
        <v>2227</v>
      </c>
      <c r="Y13" s="110" t="s">
        <v>455</v>
      </c>
      <c r="Z13" s="110" t="s">
        <v>455</v>
      </c>
      <c r="AA13" s="110" t="s">
        <v>455</v>
      </c>
      <c r="AB13" s="110"/>
      <c r="AC13" s="84">
        <v>1690620052891</v>
      </c>
      <c r="AD13" s="119" t="s">
        <v>455</v>
      </c>
      <c r="AE13" s="84" t="s">
        <v>2600</v>
      </c>
      <c r="AF13" s="107" t="s">
        <v>2585</v>
      </c>
    </row>
    <row r="14" spans="1:32" ht="15" customHeight="1">
      <c r="A14" s="11">
        <v>13</v>
      </c>
      <c r="B14" s="48">
        <v>409</v>
      </c>
      <c r="C14" s="5" t="s">
        <v>1650</v>
      </c>
      <c r="D14" s="14" t="s">
        <v>1824</v>
      </c>
      <c r="E14" s="15" t="s">
        <v>1825</v>
      </c>
      <c r="F14" s="15"/>
      <c r="G14" s="58" t="s">
        <v>1412</v>
      </c>
      <c r="H14" s="59" t="s">
        <v>1413</v>
      </c>
      <c r="I14" s="70" t="s">
        <v>1824</v>
      </c>
      <c r="J14" s="77" t="s">
        <v>455</v>
      </c>
      <c r="K14" s="77" t="s">
        <v>455</v>
      </c>
      <c r="L14" s="104"/>
      <c r="M14" s="89"/>
      <c r="N14" s="84" t="s">
        <v>524</v>
      </c>
      <c r="O14" s="77" t="s">
        <v>455</v>
      </c>
      <c r="P14" s="77" t="s">
        <v>455</v>
      </c>
      <c r="Q14" s="77" t="s">
        <v>455</v>
      </c>
      <c r="R14" s="77"/>
      <c r="S14" s="85" t="s">
        <v>541</v>
      </c>
      <c r="T14" s="85" t="s">
        <v>455</v>
      </c>
      <c r="U14" s="85" t="s">
        <v>455</v>
      </c>
      <c r="V14" s="85" t="s">
        <v>455</v>
      </c>
      <c r="W14" s="85"/>
      <c r="X14" s="85" t="s">
        <v>2228</v>
      </c>
      <c r="Y14" s="110" t="s">
        <v>455</v>
      </c>
      <c r="Z14" s="110" t="s">
        <v>455</v>
      </c>
      <c r="AA14" s="110" t="s">
        <v>455</v>
      </c>
      <c r="AB14" s="110"/>
      <c r="AC14" s="84">
        <v>2470521054651</v>
      </c>
      <c r="AD14" s="119" t="s">
        <v>455</v>
      </c>
      <c r="AE14" s="84" t="s">
        <v>2601</v>
      </c>
      <c r="AF14" s="107" t="s">
        <v>2602</v>
      </c>
    </row>
    <row r="15" spans="1:32" ht="15" customHeight="1">
      <c r="A15" s="11">
        <v>14</v>
      </c>
      <c r="B15" s="205">
        <v>414</v>
      </c>
      <c r="C15" s="7" t="s">
        <v>1651</v>
      </c>
      <c r="D15" s="16" t="s">
        <v>1826</v>
      </c>
      <c r="E15" s="17" t="s">
        <v>1827</v>
      </c>
      <c r="F15" s="17"/>
      <c r="G15" s="58" t="s">
        <v>1414</v>
      </c>
      <c r="H15" s="59" t="s">
        <v>1415</v>
      </c>
      <c r="I15" s="71" t="s">
        <v>1826</v>
      </c>
      <c r="J15" s="82" t="s">
        <v>498</v>
      </c>
      <c r="K15" s="82" t="s">
        <v>169</v>
      </c>
      <c r="L15" s="202" t="s">
        <v>168</v>
      </c>
      <c r="M15" s="230" t="s">
        <v>167</v>
      </c>
      <c r="N15" s="80" t="s">
        <v>524</v>
      </c>
      <c r="O15" s="80" t="s">
        <v>526</v>
      </c>
      <c r="P15" s="80" t="s">
        <v>526</v>
      </c>
      <c r="Q15" s="80" t="s">
        <v>526</v>
      </c>
      <c r="R15" s="212" t="s">
        <v>526</v>
      </c>
      <c r="S15" s="87" t="s">
        <v>2206</v>
      </c>
      <c r="T15" s="87" t="s">
        <v>2207</v>
      </c>
      <c r="U15" s="82" t="s">
        <v>2208</v>
      </c>
      <c r="V15" s="87" t="s">
        <v>2209</v>
      </c>
      <c r="W15" s="213" t="s">
        <v>2170</v>
      </c>
      <c r="X15" s="87" t="s">
        <v>2229</v>
      </c>
      <c r="Y15" s="118" t="s">
        <v>2603</v>
      </c>
      <c r="Z15" s="82">
        <v>2871221055050</v>
      </c>
      <c r="AA15" s="118" t="s">
        <v>2604</v>
      </c>
      <c r="AB15" s="235" t="s">
        <v>2169</v>
      </c>
      <c r="AC15" s="80">
        <v>2520121054652</v>
      </c>
      <c r="AD15" s="121" t="s">
        <v>2605</v>
      </c>
      <c r="AE15" s="121" t="s">
        <v>455</v>
      </c>
      <c r="AF15" s="129" t="s">
        <v>2606</v>
      </c>
    </row>
    <row r="16" spans="1:32" ht="15" customHeight="1">
      <c r="A16" s="11">
        <v>15</v>
      </c>
      <c r="B16" s="48">
        <v>418</v>
      </c>
      <c r="C16" s="7" t="s">
        <v>1652</v>
      </c>
      <c r="D16" s="18" t="s">
        <v>1828</v>
      </c>
      <c r="E16" s="15" t="s">
        <v>1829</v>
      </c>
      <c r="F16" s="15"/>
      <c r="G16" s="58" t="s">
        <v>1416</v>
      </c>
      <c r="H16" s="59" t="s">
        <v>1417</v>
      </c>
      <c r="I16" s="72" t="s">
        <v>1828</v>
      </c>
      <c r="J16" s="77" t="s">
        <v>499</v>
      </c>
      <c r="K16" s="77" t="s">
        <v>455</v>
      </c>
      <c r="L16" s="104"/>
      <c r="M16" s="89"/>
      <c r="N16" s="84" t="s">
        <v>524</v>
      </c>
      <c r="O16" s="77" t="s">
        <v>526</v>
      </c>
      <c r="P16" s="77" t="s">
        <v>455</v>
      </c>
      <c r="Q16" s="77" t="s">
        <v>455</v>
      </c>
      <c r="R16" s="77"/>
      <c r="S16" s="85" t="s">
        <v>2210</v>
      </c>
      <c r="T16" s="85" t="s">
        <v>2211</v>
      </c>
      <c r="U16" s="85" t="s">
        <v>455</v>
      </c>
      <c r="V16" s="85" t="s">
        <v>455</v>
      </c>
      <c r="W16" s="85"/>
      <c r="X16" s="85" t="s">
        <v>2230</v>
      </c>
      <c r="Y16" s="110" t="s">
        <v>2607</v>
      </c>
      <c r="Z16" s="110" t="s">
        <v>455</v>
      </c>
      <c r="AA16" s="110" t="s">
        <v>455</v>
      </c>
      <c r="AB16" s="110"/>
      <c r="AC16" s="84">
        <v>1520222054673</v>
      </c>
      <c r="AD16" s="119" t="s">
        <v>2608</v>
      </c>
      <c r="AE16" s="119" t="s">
        <v>455</v>
      </c>
      <c r="AF16" s="131" t="s">
        <v>2606</v>
      </c>
    </row>
    <row r="17" spans="1:32" ht="15" customHeight="1">
      <c r="A17" s="11">
        <v>16</v>
      </c>
      <c r="B17" s="48">
        <v>424</v>
      </c>
      <c r="C17" s="6" t="s">
        <v>1653</v>
      </c>
      <c r="D17" s="14" t="s">
        <v>1830</v>
      </c>
      <c r="E17" s="15" t="s">
        <v>1831</v>
      </c>
      <c r="F17" s="15"/>
      <c r="G17" s="58" t="s">
        <v>1418</v>
      </c>
      <c r="H17" s="59" t="s">
        <v>1419</v>
      </c>
      <c r="I17" s="70" t="s">
        <v>447</v>
      </c>
      <c r="J17" s="77" t="s">
        <v>455</v>
      </c>
      <c r="K17" s="77" t="s">
        <v>455</v>
      </c>
      <c r="L17" s="104"/>
      <c r="M17" s="89"/>
      <c r="N17" s="84" t="s">
        <v>524</v>
      </c>
      <c r="O17" s="77" t="s">
        <v>455</v>
      </c>
      <c r="P17" s="77" t="s">
        <v>455</v>
      </c>
      <c r="Q17" s="77" t="s">
        <v>455</v>
      </c>
      <c r="R17" s="77"/>
      <c r="S17" s="85" t="s">
        <v>2212</v>
      </c>
      <c r="T17" s="85" t="s">
        <v>455</v>
      </c>
      <c r="U17" s="85" t="s">
        <v>455</v>
      </c>
      <c r="V17" s="85" t="s">
        <v>455</v>
      </c>
      <c r="W17" s="85"/>
      <c r="X17" s="85" t="s">
        <v>2231</v>
      </c>
      <c r="Y17" s="110" t="s">
        <v>455</v>
      </c>
      <c r="Z17" s="110" t="s">
        <v>455</v>
      </c>
      <c r="AA17" s="110" t="s">
        <v>455</v>
      </c>
      <c r="AB17" s="110"/>
      <c r="AC17" s="84">
        <v>2600531052130</v>
      </c>
      <c r="AD17" s="119" t="s">
        <v>455</v>
      </c>
      <c r="AE17" s="119" t="s">
        <v>2609</v>
      </c>
      <c r="AF17" s="107" t="s">
        <v>2585</v>
      </c>
    </row>
    <row r="18" spans="1:32" ht="15" customHeight="1">
      <c r="A18" s="11">
        <v>17</v>
      </c>
      <c r="B18" s="48">
        <v>435</v>
      </c>
      <c r="C18" s="6" t="s">
        <v>1328</v>
      </c>
      <c r="D18" s="14" t="s">
        <v>1832</v>
      </c>
      <c r="E18" s="15" t="s">
        <v>1833</v>
      </c>
      <c r="F18" s="15"/>
      <c r="G18" s="58" t="s">
        <v>1420</v>
      </c>
      <c r="H18" s="59" t="s">
        <v>1421</v>
      </c>
      <c r="I18" s="70" t="s">
        <v>1832</v>
      </c>
      <c r="J18" s="77" t="s">
        <v>455</v>
      </c>
      <c r="K18" s="77" t="s">
        <v>455</v>
      </c>
      <c r="L18" s="104"/>
      <c r="M18" s="89"/>
      <c r="N18" s="84" t="s">
        <v>529</v>
      </c>
      <c r="O18" s="77" t="s">
        <v>455</v>
      </c>
      <c r="P18" s="77" t="s">
        <v>455</v>
      </c>
      <c r="Q18" s="77" t="s">
        <v>455</v>
      </c>
      <c r="R18" s="77"/>
      <c r="S18" s="85" t="s">
        <v>2213</v>
      </c>
      <c r="T18" s="85" t="s">
        <v>455</v>
      </c>
      <c r="U18" s="85" t="s">
        <v>455</v>
      </c>
      <c r="V18" s="85" t="s">
        <v>455</v>
      </c>
      <c r="W18" s="85"/>
      <c r="X18" s="85" t="s">
        <v>2232</v>
      </c>
      <c r="Y18" s="110" t="s">
        <v>455</v>
      </c>
      <c r="Z18" s="110" t="s">
        <v>455</v>
      </c>
      <c r="AA18" s="110" t="s">
        <v>455</v>
      </c>
      <c r="AB18" s="110"/>
      <c r="AC18" s="84">
        <v>2531229054657</v>
      </c>
      <c r="AD18" s="119" t="s">
        <v>455</v>
      </c>
      <c r="AE18" s="119" t="s">
        <v>2610</v>
      </c>
      <c r="AF18" s="107" t="s">
        <v>2585</v>
      </c>
    </row>
    <row r="19" spans="1:32" ht="15" customHeight="1">
      <c r="A19" s="11">
        <v>18</v>
      </c>
      <c r="B19" s="48">
        <v>436</v>
      </c>
      <c r="C19" s="6" t="s">
        <v>1332</v>
      </c>
      <c r="D19" s="14" t="s">
        <v>1834</v>
      </c>
      <c r="E19" s="15" t="s">
        <v>1833</v>
      </c>
      <c r="F19" s="15"/>
      <c r="G19" s="58" t="s">
        <v>1422</v>
      </c>
      <c r="H19" s="59" t="s">
        <v>1423</v>
      </c>
      <c r="I19" s="70" t="s">
        <v>1834</v>
      </c>
      <c r="J19" s="77" t="s">
        <v>455</v>
      </c>
      <c r="K19" s="77" t="s">
        <v>455</v>
      </c>
      <c r="L19" s="104"/>
      <c r="M19" s="89"/>
      <c r="N19" s="84" t="s">
        <v>524</v>
      </c>
      <c r="O19" s="77" t="s">
        <v>455</v>
      </c>
      <c r="P19" s="77" t="s">
        <v>455</v>
      </c>
      <c r="Q19" s="77" t="s">
        <v>455</v>
      </c>
      <c r="R19" s="77"/>
      <c r="S19" s="85" t="s">
        <v>2214</v>
      </c>
      <c r="T19" s="85" t="s">
        <v>455</v>
      </c>
      <c r="U19" s="85" t="s">
        <v>455</v>
      </c>
      <c r="V19" s="85" t="s">
        <v>455</v>
      </c>
      <c r="W19" s="85"/>
      <c r="X19" s="85" t="s">
        <v>2233</v>
      </c>
      <c r="Y19" s="110" t="s">
        <v>455</v>
      </c>
      <c r="Z19" s="110" t="s">
        <v>455</v>
      </c>
      <c r="AA19" s="110" t="s">
        <v>455</v>
      </c>
      <c r="AB19" s="110"/>
      <c r="AC19" s="84">
        <v>2550419054662</v>
      </c>
      <c r="AD19" s="119" t="s">
        <v>455</v>
      </c>
      <c r="AE19" s="119" t="s">
        <v>2611</v>
      </c>
      <c r="AF19" s="107" t="s">
        <v>2585</v>
      </c>
    </row>
    <row r="20" spans="1:32" ht="15" customHeight="1">
      <c r="A20" s="11">
        <v>19</v>
      </c>
      <c r="B20" s="48">
        <v>477</v>
      </c>
      <c r="C20" s="6" t="s">
        <v>1333</v>
      </c>
      <c r="D20" s="14" t="s">
        <v>1835</v>
      </c>
      <c r="E20" s="15" t="s">
        <v>1836</v>
      </c>
      <c r="F20" s="15" t="s">
        <v>2014</v>
      </c>
      <c r="G20" s="58" t="s">
        <v>1424</v>
      </c>
      <c r="H20" s="59" t="s">
        <v>1425</v>
      </c>
      <c r="I20" s="70" t="s">
        <v>1835</v>
      </c>
      <c r="J20" s="102" t="s">
        <v>500</v>
      </c>
      <c r="K20" s="77" t="s">
        <v>455</v>
      </c>
      <c r="L20" s="104"/>
      <c r="M20" s="89"/>
      <c r="N20" s="84" t="s">
        <v>524</v>
      </c>
      <c r="O20" s="77" t="s">
        <v>526</v>
      </c>
      <c r="P20" s="77" t="s">
        <v>455</v>
      </c>
      <c r="Q20" s="77" t="s">
        <v>455</v>
      </c>
      <c r="R20" s="77"/>
      <c r="S20" s="85" t="s">
        <v>2234</v>
      </c>
      <c r="T20" s="85" t="s">
        <v>2235</v>
      </c>
      <c r="U20" s="85" t="s">
        <v>455</v>
      </c>
      <c r="V20" s="85" t="s">
        <v>455</v>
      </c>
      <c r="W20" s="85"/>
      <c r="X20" s="85" t="s">
        <v>2236</v>
      </c>
      <c r="Y20" s="110" t="s">
        <v>2612</v>
      </c>
      <c r="Z20" s="110" t="s">
        <v>455</v>
      </c>
      <c r="AA20" s="110" t="s">
        <v>455</v>
      </c>
      <c r="AB20" s="110"/>
      <c r="AC20" s="84">
        <v>1550207400931</v>
      </c>
      <c r="AD20" s="119" t="s">
        <v>455</v>
      </c>
      <c r="AE20" s="119" t="s">
        <v>2613</v>
      </c>
      <c r="AF20" s="107" t="s">
        <v>2585</v>
      </c>
    </row>
    <row r="21" spans="1:32" ht="15" customHeight="1">
      <c r="A21" s="11">
        <v>20</v>
      </c>
      <c r="B21" s="48">
        <v>484</v>
      </c>
      <c r="C21" s="6" t="s">
        <v>1661</v>
      </c>
      <c r="D21" s="14" t="s">
        <v>1837</v>
      </c>
      <c r="E21" s="15" t="s">
        <v>1838</v>
      </c>
      <c r="F21" s="15"/>
      <c r="G21" s="58" t="s">
        <v>1426</v>
      </c>
      <c r="H21" s="59" t="s">
        <v>1427</v>
      </c>
      <c r="I21" s="70" t="s">
        <v>1837</v>
      </c>
      <c r="J21" s="77" t="s">
        <v>455</v>
      </c>
      <c r="K21" s="77" t="s">
        <v>455</v>
      </c>
      <c r="L21" s="104"/>
      <c r="M21" s="89"/>
      <c r="N21" s="84" t="s">
        <v>524</v>
      </c>
      <c r="O21" s="77" t="s">
        <v>455</v>
      </c>
      <c r="P21" s="77" t="s">
        <v>455</v>
      </c>
      <c r="Q21" s="77" t="s">
        <v>455</v>
      </c>
      <c r="R21" s="77"/>
      <c r="S21" s="85" t="s">
        <v>2237</v>
      </c>
      <c r="T21" s="85" t="s">
        <v>455</v>
      </c>
      <c r="U21" s="85" t="s">
        <v>455</v>
      </c>
      <c r="V21" s="85" t="s">
        <v>455</v>
      </c>
      <c r="W21" s="85"/>
      <c r="X21" s="85" t="s">
        <v>2238</v>
      </c>
      <c r="Y21" s="110" t="s">
        <v>455</v>
      </c>
      <c r="Z21" s="110" t="s">
        <v>455</v>
      </c>
      <c r="AA21" s="110" t="s">
        <v>455</v>
      </c>
      <c r="AB21" s="110"/>
      <c r="AC21" s="84">
        <v>2620321054701</v>
      </c>
      <c r="AD21" s="119" t="s">
        <v>455</v>
      </c>
      <c r="AE21" s="119" t="s">
        <v>2614</v>
      </c>
      <c r="AF21" s="107" t="s">
        <v>2585</v>
      </c>
    </row>
    <row r="22" spans="1:32" ht="15" customHeight="1">
      <c r="A22" s="11">
        <v>21</v>
      </c>
      <c r="B22" s="48">
        <v>487</v>
      </c>
      <c r="C22" s="6" t="s">
        <v>1660</v>
      </c>
      <c r="D22" s="14" t="s">
        <v>1839</v>
      </c>
      <c r="E22" s="15" t="s">
        <v>1833</v>
      </c>
      <c r="F22" s="15"/>
      <c r="G22" s="58" t="s">
        <v>1428</v>
      </c>
      <c r="H22" s="59" t="s">
        <v>1430</v>
      </c>
      <c r="I22" s="70" t="s">
        <v>1839</v>
      </c>
      <c r="J22" s="77" t="s">
        <v>455</v>
      </c>
      <c r="K22" s="77" t="s">
        <v>455</v>
      </c>
      <c r="L22" s="104"/>
      <c r="M22" s="89"/>
      <c r="N22" s="84" t="s">
        <v>524</v>
      </c>
      <c r="O22" s="77" t="s">
        <v>455</v>
      </c>
      <c r="P22" s="77" t="s">
        <v>455</v>
      </c>
      <c r="Q22" s="77" t="s">
        <v>455</v>
      </c>
      <c r="R22" s="77"/>
      <c r="S22" s="85" t="s">
        <v>2239</v>
      </c>
      <c r="T22" s="85" t="s">
        <v>455</v>
      </c>
      <c r="U22" s="85" t="s">
        <v>455</v>
      </c>
      <c r="V22" s="85" t="s">
        <v>455</v>
      </c>
      <c r="W22" s="85"/>
      <c r="X22" s="85" t="s">
        <v>2240</v>
      </c>
      <c r="Y22" s="110" t="s">
        <v>455</v>
      </c>
      <c r="Z22" s="110" t="s">
        <v>455</v>
      </c>
      <c r="AA22" s="110" t="s">
        <v>455</v>
      </c>
      <c r="AB22" s="110"/>
      <c r="AC22" s="84">
        <v>2621027054687</v>
      </c>
      <c r="AD22" s="119" t="s">
        <v>455</v>
      </c>
      <c r="AE22" s="119" t="s">
        <v>2615</v>
      </c>
      <c r="AF22" s="107" t="s">
        <v>2585</v>
      </c>
    </row>
    <row r="23" spans="1:32" ht="15" customHeight="1">
      <c r="A23" s="11">
        <v>22</v>
      </c>
      <c r="B23" s="48">
        <v>501</v>
      </c>
      <c r="C23" s="7" t="s">
        <v>1324</v>
      </c>
      <c r="D23" s="19" t="s">
        <v>1840</v>
      </c>
      <c r="E23" s="15" t="s">
        <v>1841</v>
      </c>
      <c r="F23" s="15"/>
      <c r="G23" s="58" t="s">
        <v>1431</v>
      </c>
      <c r="H23" s="59" t="s">
        <v>1432</v>
      </c>
      <c r="I23" s="73" t="s">
        <v>1840</v>
      </c>
      <c r="J23" s="77" t="s">
        <v>501</v>
      </c>
      <c r="K23" s="77" t="s">
        <v>502</v>
      </c>
      <c r="L23" s="104"/>
      <c r="M23" s="89"/>
      <c r="N23" s="84" t="s">
        <v>524</v>
      </c>
      <c r="O23" s="82" t="s">
        <v>526</v>
      </c>
      <c r="P23" s="77" t="s">
        <v>526</v>
      </c>
      <c r="Q23" s="77" t="s">
        <v>455</v>
      </c>
      <c r="R23" s="77"/>
      <c r="S23" s="87" t="s">
        <v>2241</v>
      </c>
      <c r="T23" s="85" t="s">
        <v>2242</v>
      </c>
      <c r="U23" s="85" t="s">
        <v>2243</v>
      </c>
      <c r="V23" s="85" t="s">
        <v>455</v>
      </c>
      <c r="W23" s="85"/>
      <c r="X23" s="85" t="s">
        <v>2244</v>
      </c>
      <c r="Y23" s="110" t="s">
        <v>2616</v>
      </c>
      <c r="Z23" s="110" t="s">
        <v>2617</v>
      </c>
      <c r="AA23" s="110" t="s">
        <v>455</v>
      </c>
      <c r="AB23" s="110"/>
      <c r="AC23" s="84">
        <v>1620314054682</v>
      </c>
      <c r="AD23" s="119" t="s">
        <v>2618</v>
      </c>
      <c r="AE23" s="119" t="s">
        <v>455</v>
      </c>
      <c r="AF23" s="131" t="s">
        <v>2606</v>
      </c>
    </row>
    <row r="24" spans="1:32" ht="15" customHeight="1">
      <c r="A24" s="11">
        <v>23</v>
      </c>
      <c r="B24" s="48">
        <v>512</v>
      </c>
      <c r="C24" s="6" t="s">
        <v>1662</v>
      </c>
      <c r="D24" s="14" t="s">
        <v>1842</v>
      </c>
      <c r="E24" s="15" t="s">
        <v>1843</v>
      </c>
      <c r="F24" s="15"/>
      <c r="G24" s="58" t="s">
        <v>1433</v>
      </c>
      <c r="H24" s="59" t="s">
        <v>165</v>
      </c>
      <c r="I24" s="70" t="s">
        <v>1842</v>
      </c>
      <c r="J24" s="77" t="s">
        <v>455</v>
      </c>
      <c r="K24" s="77" t="s">
        <v>455</v>
      </c>
      <c r="L24" s="104"/>
      <c r="M24" s="89"/>
      <c r="N24" s="84" t="s">
        <v>524</v>
      </c>
      <c r="O24" s="77"/>
      <c r="P24" s="77" t="s">
        <v>455</v>
      </c>
      <c r="Q24" s="77" t="s">
        <v>455</v>
      </c>
      <c r="R24" s="77"/>
      <c r="S24" s="85" t="s">
        <v>2245</v>
      </c>
      <c r="T24" s="85" t="s">
        <v>455</v>
      </c>
      <c r="U24" s="85" t="s">
        <v>455</v>
      </c>
      <c r="V24" s="85" t="s">
        <v>455</v>
      </c>
      <c r="W24" s="85"/>
      <c r="X24" s="85" t="s">
        <v>2246</v>
      </c>
      <c r="Y24" s="110" t="s">
        <v>455</v>
      </c>
      <c r="Z24" s="110" t="s">
        <v>455</v>
      </c>
      <c r="AA24" s="110" t="s">
        <v>455</v>
      </c>
      <c r="AB24" s="110"/>
      <c r="AC24" s="84">
        <v>2730512051107</v>
      </c>
      <c r="AD24" s="119" t="s">
        <v>455</v>
      </c>
      <c r="AE24" s="119" t="s">
        <v>2619</v>
      </c>
      <c r="AF24" s="107" t="s">
        <v>2585</v>
      </c>
    </row>
    <row r="25" spans="1:32" ht="15" customHeight="1">
      <c r="A25" s="11">
        <v>24</v>
      </c>
      <c r="B25" s="48">
        <v>548</v>
      </c>
      <c r="C25" s="7" t="s">
        <v>1663</v>
      </c>
      <c r="D25" s="19" t="s">
        <v>1844</v>
      </c>
      <c r="E25" s="15" t="s">
        <v>1845</v>
      </c>
      <c r="F25" s="15"/>
      <c r="G25" s="58" t="s">
        <v>1434</v>
      </c>
      <c r="H25" s="59" t="s">
        <v>1435</v>
      </c>
      <c r="I25" s="73" t="s">
        <v>448</v>
      </c>
      <c r="J25" s="77" t="s">
        <v>455</v>
      </c>
      <c r="K25" s="77" t="s">
        <v>455</v>
      </c>
      <c r="L25" s="104"/>
      <c r="M25" s="89"/>
      <c r="N25" s="84" t="s">
        <v>524</v>
      </c>
      <c r="O25" s="84" t="s">
        <v>455</v>
      </c>
      <c r="P25" s="77" t="s">
        <v>455</v>
      </c>
      <c r="Q25" s="77" t="s">
        <v>455</v>
      </c>
      <c r="R25" s="77"/>
      <c r="S25" s="85" t="s">
        <v>2247</v>
      </c>
      <c r="T25" s="85" t="s">
        <v>455</v>
      </c>
      <c r="U25" s="85" t="s">
        <v>455</v>
      </c>
      <c r="V25" s="85" t="s">
        <v>455</v>
      </c>
      <c r="W25" s="85"/>
      <c r="X25" s="85" t="s">
        <v>2248</v>
      </c>
      <c r="Y25" s="110" t="s">
        <v>455</v>
      </c>
      <c r="Z25" s="110" t="s">
        <v>455</v>
      </c>
      <c r="AA25" s="110" t="s">
        <v>455</v>
      </c>
      <c r="AB25" s="110"/>
      <c r="AC25" s="84">
        <v>2711120054663</v>
      </c>
      <c r="AD25" s="119" t="s">
        <v>2620</v>
      </c>
      <c r="AE25" s="119" t="s">
        <v>455</v>
      </c>
      <c r="AF25" s="131" t="s">
        <v>2606</v>
      </c>
    </row>
    <row r="26" spans="1:32" s="3" customFormat="1" ht="15" customHeight="1">
      <c r="A26" s="9">
        <v>25</v>
      </c>
      <c r="B26" s="48">
        <v>550</v>
      </c>
      <c r="C26" s="6" t="s">
        <v>1664</v>
      </c>
      <c r="D26" s="20" t="s">
        <v>1846</v>
      </c>
      <c r="E26" s="17" t="s">
        <v>1847</v>
      </c>
      <c r="F26" s="17"/>
      <c r="G26" s="62" t="s">
        <v>1436</v>
      </c>
      <c r="H26" s="59" t="s">
        <v>1437</v>
      </c>
      <c r="I26" s="71" t="s">
        <v>1846</v>
      </c>
      <c r="J26" s="82" t="s">
        <v>503</v>
      </c>
      <c r="K26" s="82"/>
      <c r="L26" s="154"/>
      <c r="M26" s="153"/>
      <c r="N26" s="80" t="s">
        <v>526</v>
      </c>
      <c r="O26" s="80" t="s">
        <v>526</v>
      </c>
      <c r="P26" s="82"/>
      <c r="Q26" s="82" t="s">
        <v>455</v>
      </c>
      <c r="R26" s="82"/>
      <c r="S26" s="87" t="s">
        <v>2249</v>
      </c>
      <c r="T26" s="87" t="s">
        <v>2250</v>
      </c>
      <c r="U26" s="87"/>
      <c r="V26" s="87" t="s">
        <v>455</v>
      </c>
      <c r="W26" s="87"/>
      <c r="X26" s="87" t="s">
        <v>2252</v>
      </c>
      <c r="Y26" s="118" t="s">
        <v>2621</v>
      </c>
      <c r="Z26" s="118"/>
      <c r="AA26" s="118" t="s">
        <v>455</v>
      </c>
      <c r="AB26" s="118"/>
      <c r="AC26" s="80">
        <v>1730625054669</v>
      </c>
      <c r="AD26" s="45" t="s">
        <v>455</v>
      </c>
      <c r="AE26" s="121" t="s">
        <v>2623</v>
      </c>
      <c r="AF26" s="135" t="s">
        <v>2585</v>
      </c>
    </row>
    <row r="27" spans="1:32" ht="15" customHeight="1">
      <c r="A27" s="11">
        <v>26</v>
      </c>
      <c r="B27" s="48">
        <v>557</v>
      </c>
      <c r="C27" s="6" t="s">
        <v>1665</v>
      </c>
      <c r="D27" s="14" t="s">
        <v>1848</v>
      </c>
      <c r="E27" s="21" t="s">
        <v>1849</v>
      </c>
      <c r="F27" s="21"/>
      <c r="G27" s="58" t="s">
        <v>1438</v>
      </c>
      <c r="H27" s="59" t="s">
        <v>1439</v>
      </c>
      <c r="I27" s="70" t="s">
        <v>1848</v>
      </c>
      <c r="J27" s="77" t="s">
        <v>455</v>
      </c>
      <c r="K27" s="77" t="s">
        <v>455</v>
      </c>
      <c r="L27" s="104"/>
      <c r="M27" s="89"/>
      <c r="N27" s="84" t="s">
        <v>526</v>
      </c>
      <c r="O27" s="77" t="s">
        <v>455</v>
      </c>
      <c r="P27" s="77" t="s">
        <v>455</v>
      </c>
      <c r="Q27" s="77" t="s">
        <v>455</v>
      </c>
      <c r="R27" s="162"/>
      <c r="S27" s="106" t="s">
        <v>2253</v>
      </c>
      <c r="T27" s="85" t="s">
        <v>455</v>
      </c>
      <c r="U27" s="85" t="s">
        <v>455</v>
      </c>
      <c r="V27" s="85" t="s">
        <v>455</v>
      </c>
      <c r="W27" s="85"/>
      <c r="X27" s="85" t="s">
        <v>2254</v>
      </c>
      <c r="Y27" s="110" t="s">
        <v>455</v>
      </c>
      <c r="Z27" s="110" t="s">
        <v>455</v>
      </c>
      <c r="AA27" s="110" t="s">
        <v>455</v>
      </c>
      <c r="AB27" s="110"/>
      <c r="AC27" s="84">
        <v>2731228054665</v>
      </c>
      <c r="AD27" s="119" t="s">
        <v>455</v>
      </c>
      <c r="AE27" s="84" t="s">
        <v>2624</v>
      </c>
      <c r="AF27" s="131" t="s">
        <v>2625</v>
      </c>
    </row>
    <row r="28" spans="1:32" ht="15" customHeight="1">
      <c r="A28" s="11">
        <v>27</v>
      </c>
      <c r="B28" s="48">
        <v>559</v>
      </c>
      <c r="C28" s="6" t="s">
        <v>1666</v>
      </c>
      <c r="D28" s="14" t="s">
        <v>1850</v>
      </c>
      <c r="E28" s="21" t="s">
        <v>1851</v>
      </c>
      <c r="F28" s="21"/>
      <c r="G28" s="58" t="s">
        <v>1440</v>
      </c>
      <c r="H28" s="59" t="s">
        <v>1441</v>
      </c>
      <c r="I28" s="70" t="s">
        <v>1850</v>
      </c>
      <c r="J28" s="77" t="s">
        <v>455</v>
      </c>
      <c r="K28" s="77" t="s">
        <v>455</v>
      </c>
      <c r="L28" s="104"/>
      <c r="M28" s="89"/>
      <c r="N28" s="84" t="s">
        <v>526</v>
      </c>
      <c r="O28" s="77" t="s">
        <v>455</v>
      </c>
      <c r="P28" s="77" t="s">
        <v>455</v>
      </c>
      <c r="Q28" s="77" t="s">
        <v>455</v>
      </c>
      <c r="R28" s="77"/>
      <c r="S28" s="85" t="s">
        <v>2255</v>
      </c>
      <c r="T28" s="85" t="s">
        <v>455</v>
      </c>
      <c r="U28" s="85" t="s">
        <v>455</v>
      </c>
      <c r="V28" s="85" t="s">
        <v>455</v>
      </c>
      <c r="W28" s="85"/>
      <c r="X28" s="85" t="s">
        <v>2256</v>
      </c>
      <c r="Y28" s="110" t="s">
        <v>455</v>
      </c>
      <c r="Z28" s="110" t="s">
        <v>455</v>
      </c>
      <c r="AA28" s="110" t="s">
        <v>455</v>
      </c>
      <c r="AB28" s="110"/>
      <c r="AC28" s="84">
        <v>1730830054651</v>
      </c>
      <c r="AD28" s="119" t="s">
        <v>455</v>
      </c>
      <c r="AE28" s="84" t="s">
        <v>2626</v>
      </c>
      <c r="AF28" s="107" t="s">
        <v>2627</v>
      </c>
    </row>
    <row r="29" spans="1:32" ht="15" customHeight="1">
      <c r="A29" s="11">
        <v>28</v>
      </c>
      <c r="B29" s="48">
        <v>560</v>
      </c>
      <c r="C29" s="6" t="s">
        <v>1342</v>
      </c>
      <c r="D29" s="22" t="s">
        <v>1852</v>
      </c>
      <c r="E29" s="17" t="s">
        <v>1853</v>
      </c>
      <c r="F29" s="17"/>
      <c r="G29" s="58" t="s">
        <v>1442</v>
      </c>
      <c r="H29" s="59" t="s">
        <v>1443</v>
      </c>
      <c r="I29" s="74" t="s">
        <v>1852</v>
      </c>
      <c r="J29" s="82" t="s">
        <v>505</v>
      </c>
      <c r="K29" s="45" t="s">
        <v>455</v>
      </c>
      <c r="L29" s="104"/>
      <c r="M29" s="89"/>
      <c r="N29" s="80" t="s">
        <v>524</v>
      </c>
      <c r="O29" s="82" t="s">
        <v>524</v>
      </c>
      <c r="P29" s="3" t="s">
        <v>455</v>
      </c>
      <c r="Q29" s="82" t="s">
        <v>455</v>
      </c>
      <c r="R29" s="82"/>
      <c r="S29" s="87" t="s">
        <v>2257</v>
      </c>
      <c r="T29" s="87" t="s">
        <v>2258</v>
      </c>
      <c r="U29" s="45" t="s">
        <v>455</v>
      </c>
      <c r="V29" s="87" t="s">
        <v>455</v>
      </c>
      <c r="W29" s="87"/>
      <c r="X29" s="87" t="s">
        <v>2259</v>
      </c>
      <c r="Y29" s="118" t="s">
        <v>2628</v>
      </c>
      <c r="Z29" s="45"/>
      <c r="AA29" s="118" t="s">
        <v>455</v>
      </c>
      <c r="AB29" s="118"/>
      <c r="AC29" s="80">
        <v>2711019054749</v>
      </c>
      <c r="AD29" s="121" t="s">
        <v>455</v>
      </c>
      <c r="AE29" s="80" t="s">
        <v>2629</v>
      </c>
      <c r="AF29" s="135" t="s">
        <v>2585</v>
      </c>
    </row>
    <row r="30" spans="1:32" ht="15" customHeight="1">
      <c r="A30" s="11">
        <v>29</v>
      </c>
      <c r="B30" s="48">
        <v>561</v>
      </c>
      <c r="C30" s="6" t="s">
        <v>1343</v>
      </c>
      <c r="D30" s="14" t="s">
        <v>1854</v>
      </c>
      <c r="E30" s="15" t="s">
        <v>1833</v>
      </c>
      <c r="F30" s="15"/>
      <c r="G30" s="58" t="s">
        <v>1444</v>
      </c>
      <c r="H30" s="59" t="s">
        <v>1445</v>
      </c>
      <c r="I30" s="70" t="s">
        <v>1854</v>
      </c>
      <c r="J30" s="89"/>
      <c r="K30" s="89"/>
      <c r="L30" s="104"/>
      <c r="M30" s="89"/>
      <c r="N30" s="84" t="s">
        <v>524</v>
      </c>
      <c r="O30" s="77" t="s">
        <v>455</v>
      </c>
      <c r="P30" s="77" t="s">
        <v>455</v>
      </c>
      <c r="Q30" s="77" t="s">
        <v>455</v>
      </c>
      <c r="R30" s="77"/>
      <c r="S30" s="85" t="s">
        <v>2260</v>
      </c>
      <c r="T30" s="85" t="s">
        <v>455</v>
      </c>
      <c r="U30" s="85" t="s">
        <v>455</v>
      </c>
      <c r="V30" s="85" t="s">
        <v>455</v>
      </c>
      <c r="W30" s="85"/>
      <c r="X30" s="85" t="s">
        <v>2261</v>
      </c>
      <c r="Y30" s="110" t="s">
        <v>455</v>
      </c>
      <c r="Z30" s="110" t="s">
        <v>455</v>
      </c>
      <c r="AA30" s="110" t="s">
        <v>455</v>
      </c>
      <c r="AB30" s="110"/>
      <c r="AC30" s="84">
        <v>2561215054727</v>
      </c>
      <c r="AD30" s="119" t="s">
        <v>455</v>
      </c>
      <c r="AE30" s="84" t="s">
        <v>2630</v>
      </c>
      <c r="AF30" s="131" t="s">
        <v>2631</v>
      </c>
    </row>
    <row r="31" spans="1:32" ht="15" customHeight="1">
      <c r="A31" s="11">
        <v>30</v>
      </c>
      <c r="B31" s="48">
        <v>562</v>
      </c>
      <c r="C31" s="6" t="s">
        <v>1738</v>
      </c>
      <c r="D31" s="23" t="s">
        <v>1855</v>
      </c>
      <c r="E31" s="17" t="s">
        <v>1856</v>
      </c>
      <c r="F31" s="17"/>
      <c r="G31" s="62" t="s">
        <v>1446</v>
      </c>
      <c r="H31" s="59" t="s">
        <v>1447</v>
      </c>
      <c r="I31" s="88" t="s">
        <v>449</v>
      </c>
      <c r="J31" s="89"/>
      <c r="K31" s="89"/>
      <c r="L31" s="104"/>
      <c r="M31" s="89"/>
      <c r="N31" s="80" t="s">
        <v>524</v>
      </c>
      <c r="O31" s="82" t="s">
        <v>455</v>
      </c>
      <c r="P31" s="82" t="s">
        <v>455</v>
      </c>
      <c r="Q31" s="82" t="s">
        <v>455</v>
      </c>
      <c r="R31" s="82"/>
      <c r="S31" s="87" t="s">
        <v>2262</v>
      </c>
      <c r="T31" s="87" t="s">
        <v>455</v>
      </c>
      <c r="U31" s="87" t="s">
        <v>455</v>
      </c>
      <c r="V31" s="87" t="s">
        <v>455</v>
      </c>
      <c r="W31" s="87"/>
      <c r="X31" s="87" t="s">
        <v>2263</v>
      </c>
      <c r="Y31" s="118" t="s">
        <v>455</v>
      </c>
      <c r="Z31" s="118" t="s">
        <v>455</v>
      </c>
      <c r="AA31" s="118" t="s">
        <v>455</v>
      </c>
      <c r="AB31" s="118"/>
      <c r="AC31" s="80">
        <v>2671024054761</v>
      </c>
      <c r="AD31" s="121" t="s">
        <v>455</v>
      </c>
      <c r="AE31" s="80" t="s">
        <v>2632</v>
      </c>
      <c r="AF31" s="129" t="s">
        <v>2633</v>
      </c>
    </row>
    <row r="32" spans="1:32" ht="15" customHeight="1">
      <c r="A32" s="11">
        <v>31</v>
      </c>
      <c r="B32" s="48">
        <v>569</v>
      </c>
      <c r="C32" s="6" t="s">
        <v>1344</v>
      </c>
      <c r="D32" s="24" t="s">
        <v>1857</v>
      </c>
      <c r="E32" s="15" t="s">
        <v>1858</v>
      </c>
      <c r="F32" s="15"/>
      <c r="G32" s="58" t="s">
        <v>1448</v>
      </c>
      <c r="H32" s="59" t="s">
        <v>1449</v>
      </c>
      <c r="I32" s="76" t="s">
        <v>1857</v>
      </c>
      <c r="J32" s="89"/>
      <c r="K32" s="89"/>
      <c r="L32" s="104"/>
      <c r="M32" s="89"/>
      <c r="N32" s="107" t="s">
        <v>524</v>
      </c>
      <c r="O32" s="77" t="s">
        <v>455</v>
      </c>
      <c r="P32" s="77" t="s">
        <v>455</v>
      </c>
      <c r="Q32" s="77" t="s">
        <v>455</v>
      </c>
      <c r="R32" s="77"/>
      <c r="S32" s="66" t="s">
        <v>2264</v>
      </c>
      <c r="T32" s="85" t="s">
        <v>455</v>
      </c>
      <c r="U32" s="85" t="s">
        <v>455</v>
      </c>
      <c r="V32" s="85" t="s">
        <v>455</v>
      </c>
      <c r="W32" s="85"/>
      <c r="X32" s="66" t="s">
        <v>2265</v>
      </c>
      <c r="Y32" s="110" t="s">
        <v>455</v>
      </c>
      <c r="Z32" s="110" t="s">
        <v>455</v>
      </c>
      <c r="AA32" s="110" t="s">
        <v>455</v>
      </c>
      <c r="AB32" s="110"/>
      <c r="AC32" s="107">
        <v>2680209054775</v>
      </c>
      <c r="AD32" s="119" t="s">
        <v>455</v>
      </c>
      <c r="AE32" s="84" t="s">
        <v>2634</v>
      </c>
      <c r="AF32" s="107" t="s">
        <v>2635</v>
      </c>
    </row>
    <row r="33" spans="1:32" ht="15" customHeight="1">
      <c r="A33" s="11">
        <v>32</v>
      </c>
      <c r="B33" s="48">
        <v>578</v>
      </c>
      <c r="C33" s="6" t="s">
        <v>1345</v>
      </c>
      <c r="D33" s="14" t="s">
        <v>1859</v>
      </c>
      <c r="E33" s="15" t="s">
        <v>1860</v>
      </c>
      <c r="F33" s="15"/>
      <c r="G33" s="58" t="s">
        <v>1450</v>
      </c>
      <c r="H33" s="59" t="s">
        <v>1451</v>
      </c>
      <c r="I33" s="70" t="s">
        <v>1859</v>
      </c>
      <c r="J33" s="89"/>
      <c r="K33" s="89"/>
      <c r="L33" s="104"/>
      <c r="M33" s="89"/>
      <c r="N33" s="84" t="s">
        <v>526</v>
      </c>
      <c r="O33" s="77" t="s">
        <v>455</v>
      </c>
      <c r="P33" s="77" t="s">
        <v>455</v>
      </c>
      <c r="Q33" s="77" t="s">
        <v>455</v>
      </c>
      <c r="R33" s="77"/>
      <c r="S33" s="85" t="s">
        <v>2266</v>
      </c>
      <c r="T33" s="85" t="s">
        <v>455</v>
      </c>
      <c r="U33" s="85" t="s">
        <v>455</v>
      </c>
      <c r="V33" s="85" t="s">
        <v>455</v>
      </c>
      <c r="W33" s="85"/>
      <c r="X33" s="85" t="s">
        <v>2267</v>
      </c>
      <c r="Y33" s="110" t="s">
        <v>455</v>
      </c>
      <c r="Z33" s="110" t="s">
        <v>455</v>
      </c>
      <c r="AA33" s="110" t="s">
        <v>455</v>
      </c>
      <c r="AB33" s="110"/>
      <c r="AC33" s="84">
        <v>2740320022810</v>
      </c>
      <c r="AD33" s="119" t="s">
        <v>455</v>
      </c>
      <c r="AE33" s="84" t="s">
        <v>2636</v>
      </c>
      <c r="AF33" s="107" t="s">
        <v>2585</v>
      </c>
    </row>
    <row r="34" spans="1:32" ht="15" customHeight="1">
      <c r="A34" s="11">
        <v>33</v>
      </c>
      <c r="B34" s="48">
        <v>590</v>
      </c>
      <c r="C34" s="6" t="s">
        <v>1672</v>
      </c>
      <c r="D34" s="14" t="s">
        <v>1861</v>
      </c>
      <c r="E34" s="21" t="s">
        <v>1862</v>
      </c>
      <c r="F34" s="21"/>
      <c r="G34" s="58" t="s">
        <v>1452</v>
      </c>
      <c r="H34" s="59" t="s">
        <v>1453</v>
      </c>
      <c r="I34" s="70" t="s">
        <v>1861</v>
      </c>
      <c r="J34" s="89"/>
      <c r="K34" s="89"/>
      <c r="L34" s="104"/>
      <c r="M34" s="89"/>
      <c r="N34" s="84" t="s">
        <v>526</v>
      </c>
      <c r="O34" s="77" t="s">
        <v>455</v>
      </c>
      <c r="P34" s="77" t="s">
        <v>455</v>
      </c>
      <c r="Q34" s="77" t="s">
        <v>455</v>
      </c>
      <c r="R34" s="77"/>
      <c r="S34" s="85" t="s">
        <v>2268</v>
      </c>
      <c r="T34" s="85" t="s">
        <v>455</v>
      </c>
      <c r="U34" s="85" t="s">
        <v>455</v>
      </c>
      <c r="V34" s="85" t="s">
        <v>455</v>
      </c>
      <c r="W34" s="85"/>
      <c r="X34" s="85" t="s">
        <v>2269</v>
      </c>
      <c r="Y34" s="110" t="s">
        <v>455</v>
      </c>
      <c r="Z34" s="110" t="s">
        <v>455</v>
      </c>
      <c r="AA34" s="110" t="s">
        <v>455</v>
      </c>
      <c r="AB34" s="110"/>
      <c r="AC34" s="84">
        <v>2750812050014</v>
      </c>
      <c r="AD34" s="119" t="s">
        <v>455</v>
      </c>
      <c r="AE34" s="84" t="s">
        <v>2637</v>
      </c>
      <c r="AF34" s="107" t="s">
        <v>2599</v>
      </c>
    </row>
    <row r="35" spans="1:32" ht="15" customHeight="1">
      <c r="A35" s="11">
        <v>34</v>
      </c>
      <c r="B35" s="48">
        <v>592</v>
      </c>
      <c r="C35" s="6" t="s">
        <v>1683</v>
      </c>
      <c r="D35" s="14" t="s">
        <v>1863</v>
      </c>
      <c r="E35" s="21" t="s">
        <v>1632</v>
      </c>
      <c r="F35" s="21"/>
      <c r="G35" s="58" t="s">
        <v>1454</v>
      </c>
      <c r="H35" s="59" t="s">
        <v>1455</v>
      </c>
      <c r="I35" s="70" t="s">
        <v>1863</v>
      </c>
      <c r="J35" s="89"/>
      <c r="K35" s="89"/>
      <c r="L35" s="104"/>
      <c r="M35" s="89"/>
      <c r="N35" s="84" t="s">
        <v>526</v>
      </c>
      <c r="O35" s="77" t="s">
        <v>455</v>
      </c>
      <c r="P35" s="77" t="s">
        <v>455</v>
      </c>
      <c r="Q35" s="77" t="s">
        <v>455</v>
      </c>
      <c r="R35" s="77"/>
      <c r="S35" s="85" t="s">
        <v>2270</v>
      </c>
      <c r="T35" s="85" t="s">
        <v>455</v>
      </c>
      <c r="U35" s="85" t="s">
        <v>455</v>
      </c>
      <c r="V35" s="85" t="s">
        <v>455</v>
      </c>
      <c r="W35" s="85"/>
      <c r="X35" s="85" t="s">
        <v>2271</v>
      </c>
      <c r="Y35" s="110" t="s">
        <v>455</v>
      </c>
      <c r="Z35" s="110" t="s">
        <v>455</v>
      </c>
      <c r="AA35" s="110" t="s">
        <v>455</v>
      </c>
      <c r="AB35" s="110"/>
      <c r="AC35" s="84">
        <v>1680927054782</v>
      </c>
      <c r="AD35" s="119" t="s">
        <v>455</v>
      </c>
      <c r="AE35" s="84" t="s">
        <v>2638</v>
      </c>
      <c r="AF35" s="107" t="s">
        <v>2639</v>
      </c>
    </row>
    <row r="36" spans="1:32" ht="15" customHeight="1">
      <c r="A36" s="11">
        <v>35</v>
      </c>
      <c r="B36" s="48">
        <v>596</v>
      </c>
      <c r="C36" s="7" t="s">
        <v>1684</v>
      </c>
      <c r="D36" s="19" t="s">
        <v>1633</v>
      </c>
      <c r="E36" s="15" t="s">
        <v>1634</v>
      </c>
      <c r="F36" s="15"/>
      <c r="G36" s="58" t="s">
        <v>1456</v>
      </c>
      <c r="H36" s="59" t="s">
        <v>1457</v>
      </c>
      <c r="I36" s="73" t="s">
        <v>1633</v>
      </c>
      <c r="J36" s="82" t="s">
        <v>506</v>
      </c>
      <c r="K36" s="77" t="s">
        <v>455</v>
      </c>
      <c r="L36" s="104"/>
      <c r="M36" s="89"/>
      <c r="N36" s="84" t="s">
        <v>524</v>
      </c>
      <c r="O36" s="77" t="s">
        <v>526</v>
      </c>
      <c r="P36" s="77" t="s">
        <v>455</v>
      </c>
      <c r="Q36" s="77" t="s">
        <v>455</v>
      </c>
      <c r="R36" s="77"/>
      <c r="S36" s="85" t="s">
        <v>2272</v>
      </c>
      <c r="T36" s="87" t="s">
        <v>2273</v>
      </c>
      <c r="U36" s="85" t="s">
        <v>455</v>
      </c>
      <c r="V36" s="85" t="s">
        <v>455</v>
      </c>
      <c r="W36" s="85"/>
      <c r="X36" s="85" t="s">
        <v>2274</v>
      </c>
      <c r="Y36" s="110" t="s">
        <v>2640</v>
      </c>
      <c r="Z36" s="110" t="s">
        <v>455</v>
      </c>
      <c r="AA36" s="110" t="s">
        <v>455</v>
      </c>
      <c r="AB36" s="110"/>
      <c r="AC36" s="84">
        <v>1740821054719</v>
      </c>
      <c r="AD36" s="122" t="s">
        <v>2641</v>
      </c>
      <c r="AE36" s="119" t="s">
        <v>455</v>
      </c>
      <c r="AF36" s="131" t="s">
        <v>2606</v>
      </c>
    </row>
    <row r="37" spans="1:32" ht="15" customHeight="1">
      <c r="A37" s="11">
        <v>36</v>
      </c>
      <c r="B37" s="48">
        <v>597</v>
      </c>
      <c r="C37" s="7" t="s">
        <v>1673</v>
      </c>
      <c r="D37" s="19" t="s">
        <v>175</v>
      </c>
      <c r="E37" s="25" t="s">
        <v>176</v>
      </c>
      <c r="F37" s="25"/>
      <c r="G37" s="58" t="s">
        <v>1458</v>
      </c>
      <c r="H37" s="59" t="s">
        <v>1459</v>
      </c>
      <c r="I37" s="73" t="s">
        <v>175</v>
      </c>
      <c r="J37" s="77" t="s">
        <v>455</v>
      </c>
      <c r="K37" s="77" t="s">
        <v>455</v>
      </c>
      <c r="L37" s="104"/>
      <c r="M37" s="89"/>
      <c r="N37" s="84" t="s">
        <v>524</v>
      </c>
      <c r="O37" s="77" t="s">
        <v>455</v>
      </c>
      <c r="P37" s="77" t="s">
        <v>455</v>
      </c>
      <c r="Q37" s="77" t="s">
        <v>455</v>
      </c>
      <c r="R37" s="77"/>
      <c r="S37" s="169" t="s">
        <v>2275</v>
      </c>
      <c r="T37" s="85" t="s">
        <v>455</v>
      </c>
      <c r="U37" s="85" t="s">
        <v>455</v>
      </c>
      <c r="V37" s="85" t="s">
        <v>455</v>
      </c>
      <c r="W37" s="85"/>
      <c r="X37" s="85" t="s">
        <v>2276</v>
      </c>
      <c r="Y37" s="110" t="s">
        <v>455</v>
      </c>
      <c r="Z37" s="110" t="s">
        <v>455</v>
      </c>
      <c r="AA37" s="110" t="s">
        <v>455</v>
      </c>
      <c r="AB37" s="110"/>
      <c r="AC37" s="84">
        <v>1700413054703</v>
      </c>
      <c r="AD37" s="119" t="s">
        <v>2642</v>
      </c>
      <c r="AE37" s="119" t="s">
        <v>455</v>
      </c>
      <c r="AF37" s="131" t="s">
        <v>2606</v>
      </c>
    </row>
    <row r="38" spans="1:32" ht="15" customHeight="1">
      <c r="A38" s="11">
        <v>37</v>
      </c>
      <c r="B38" s="48">
        <v>603</v>
      </c>
      <c r="C38" s="6" t="s">
        <v>1674</v>
      </c>
      <c r="D38" s="14" t="s">
        <v>177</v>
      </c>
      <c r="E38" s="15" t="s">
        <v>2015</v>
      </c>
      <c r="F38" s="15" t="s">
        <v>2016</v>
      </c>
      <c r="G38" s="58" t="s">
        <v>1460</v>
      </c>
      <c r="H38" s="59" t="s">
        <v>1461</v>
      </c>
      <c r="I38" s="70" t="s">
        <v>177</v>
      </c>
      <c r="J38" s="77" t="s">
        <v>455</v>
      </c>
      <c r="K38" s="77" t="s">
        <v>455</v>
      </c>
      <c r="L38" s="104"/>
      <c r="M38" s="89"/>
      <c r="N38" s="84" t="s">
        <v>524</v>
      </c>
      <c r="O38" s="77" t="s">
        <v>455</v>
      </c>
      <c r="P38" s="77" t="s">
        <v>455</v>
      </c>
      <c r="Q38" s="77" t="s">
        <v>455</v>
      </c>
      <c r="R38" s="77"/>
      <c r="S38" s="85" t="s">
        <v>2277</v>
      </c>
      <c r="T38" s="85" t="s">
        <v>455</v>
      </c>
      <c r="U38" s="85" t="s">
        <v>455</v>
      </c>
      <c r="V38" s="85" t="s">
        <v>455</v>
      </c>
      <c r="W38" s="85"/>
      <c r="X38" s="85" t="s">
        <v>2278</v>
      </c>
      <c r="Y38" s="110" t="s">
        <v>455</v>
      </c>
      <c r="Z38" s="110" t="s">
        <v>455</v>
      </c>
      <c r="AA38" s="110" t="s">
        <v>455</v>
      </c>
      <c r="AB38" s="110"/>
      <c r="AC38" s="84">
        <v>2740814052138</v>
      </c>
      <c r="AD38" s="119" t="s">
        <v>455</v>
      </c>
      <c r="AE38" s="119" t="s">
        <v>2643</v>
      </c>
      <c r="AF38" s="107" t="s">
        <v>2599</v>
      </c>
    </row>
    <row r="39" spans="1:32" ht="15" customHeight="1">
      <c r="A39" s="11">
        <v>38</v>
      </c>
      <c r="B39" s="48">
        <v>604</v>
      </c>
      <c r="C39" s="6" t="s">
        <v>1675</v>
      </c>
      <c r="D39" s="14" t="s">
        <v>178</v>
      </c>
      <c r="E39" s="15" t="s">
        <v>179</v>
      </c>
      <c r="F39" s="15"/>
      <c r="G39" s="58" t="s">
        <v>1462</v>
      </c>
      <c r="H39" s="59" t="s">
        <v>1463</v>
      </c>
      <c r="I39" s="70" t="s">
        <v>178</v>
      </c>
      <c r="J39" s="77" t="s">
        <v>455</v>
      </c>
      <c r="K39" s="77" t="s">
        <v>455</v>
      </c>
      <c r="L39" s="104"/>
      <c r="M39" s="89"/>
      <c r="N39" s="84" t="s">
        <v>526</v>
      </c>
      <c r="O39" s="77" t="s">
        <v>455</v>
      </c>
      <c r="P39" s="77" t="s">
        <v>455</v>
      </c>
      <c r="Q39" s="77" t="s">
        <v>455</v>
      </c>
      <c r="R39" s="77"/>
      <c r="S39" s="85" t="s">
        <v>2279</v>
      </c>
      <c r="T39" s="85" t="s">
        <v>455</v>
      </c>
      <c r="U39" s="85" t="s">
        <v>455</v>
      </c>
      <c r="V39" s="85" t="s">
        <v>455</v>
      </c>
      <c r="W39" s="85"/>
      <c r="X39" s="85" t="s">
        <v>2280</v>
      </c>
      <c r="Y39" s="110" t="s">
        <v>455</v>
      </c>
      <c r="Z39" s="110" t="s">
        <v>455</v>
      </c>
      <c r="AA39" s="110" t="s">
        <v>455</v>
      </c>
      <c r="AB39" s="110"/>
      <c r="AC39" s="84">
        <v>2731226301979</v>
      </c>
      <c r="AD39" s="119" t="s">
        <v>455</v>
      </c>
      <c r="AE39" s="119" t="s">
        <v>2644</v>
      </c>
      <c r="AF39" s="107" t="s">
        <v>2585</v>
      </c>
    </row>
    <row r="40" spans="1:32" ht="15" customHeight="1">
      <c r="A40" s="11">
        <v>39</v>
      </c>
      <c r="B40" s="48">
        <v>605</v>
      </c>
      <c r="C40" s="6" t="s">
        <v>1352</v>
      </c>
      <c r="D40" s="14" t="s">
        <v>180</v>
      </c>
      <c r="E40" s="15" t="s">
        <v>181</v>
      </c>
      <c r="F40" s="15"/>
      <c r="G40" s="58" t="s">
        <v>1464</v>
      </c>
      <c r="H40" s="59" t="s">
        <v>1465</v>
      </c>
      <c r="I40" s="70" t="s">
        <v>180</v>
      </c>
      <c r="J40" s="77" t="s">
        <v>455</v>
      </c>
      <c r="K40" s="77" t="s">
        <v>455</v>
      </c>
      <c r="L40" s="104"/>
      <c r="M40" s="89"/>
      <c r="N40" s="84" t="s">
        <v>524</v>
      </c>
      <c r="O40" s="77" t="s">
        <v>455</v>
      </c>
      <c r="P40" s="77" t="s">
        <v>455</v>
      </c>
      <c r="Q40" s="77" t="s">
        <v>455</v>
      </c>
      <c r="R40" s="77"/>
      <c r="S40" s="85" t="s">
        <v>2281</v>
      </c>
      <c r="T40" s="85" t="s">
        <v>455</v>
      </c>
      <c r="U40" s="85" t="s">
        <v>455</v>
      </c>
      <c r="V40" s="85" t="s">
        <v>455</v>
      </c>
      <c r="W40" s="85"/>
      <c r="X40" s="85" t="s">
        <v>2282</v>
      </c>
      <c r="Y40" s="110" t="s">
        <v>455</v>
      </c>
      <c r="Z40" s="110" t="s">
        <v>455</v>
      </c>
      <c r="AA40" s="110" t="s">
        <v>455</v>
      </c>
      <c r="AB40" s="110"/>
      <c r="AC40" s="85" t="s">
        <v>2282</v>
      </c>
      <c r="AD40" s="119" t="s">
        <v>455</v>
      </c>
      <c r="AE40" s="119" t="s">
        <v>2645</v>
      </c>
      <c r="AF40" s="107" t="s">
        <v>2585</v>
      </c>
    </row>
    <row r="41" spans="1:32" ht="15" customHeight="1">
      <c r="A41" s="11">
        <v>40</v>
      </c>
      <c r="B41" s="48">
        <v>606</v>
      </c>
      <c r="C41" s="6" t="s">
        <v>1353</v>
      </c>
      <c r="D41" s="14" t="s">
        <v>182</v>
      </c>
      <c r="E41" s="15" t="s">
        <v>1853</v>
      </c>
      <c r="F41" s="15"/>
      <c r="G41" s="58" t="s">
        <v>1466</v>
      </c>
      <c r="H41" s="59" t="s">
        <v>1467</v>
      </c>
      <c r="I41" s="70" t="s">
        <v>182</v>
      </c>
      <c r="J41" s="77" t="s">
        <v>455</v>
      </c>
      <c r="K41" s="77" t="s">
        <v>455</v>
      </c>
      <c r="L41" s="104"/>
      <c r="M41" s="89"/>
      <c r="N41" s="84" t="s">
        <v>524</v>
      </c>
      <c r="O41" s="77" t="s">
        <v>455</v>
      </c>
      <c r="P41" s="77" t="s">
        <v>455</v>
      </c>
      <c r="Q41" s="77" t="s">
        <v>455</v>
      </c>
      <c r="R41" s="77"/>
      <c r="S41" s="85" t="s">
        <v>2283</v>
      </c>
      <c r="T41" s="85" t="s">
        <v>455</v>
      </c>
      <c r="U41" s="85" t="s">
        <v>455</v>
      </c>
      <c r="V41" s="85" t="s">
        <v>455</v>
      </c>
      <c r="W41" s="85"/>
      <c r="X41" s="85" t="s">
        <v>2284</v>
      </c>
      <c r="Y41" s="110" t="s">
        <v>455</v>
      </c>
      <c r="Z41" s="110" t="s">
        <v>455</v>
      </c>
      <c r="AA41" s="110" t="s">
        <v>455</v>
      </c>
      <c r="AB41" s="110"/>
      <c r="AC41" s="84">
        <v>2680720054681</v>
      </c>
      <c r="AD41" s="119" t="s">
        <v>455</v>
      </c>
      <c r="AE41" s="119" t="s">
        <v>2315</v>
      </c>
      <c r="AF41" s="107" t="s">
        <v>2599</v>
      </c>
    </row>
    <row r="42" spans="1:32" ht="15" customHeight="1">
      <c r="A42" s="11">
        <v>41</v>
      </c>
      <c r="B42" s="48">
        <v>607</v>
      </c>
      <c r="C42" s="7" t="s">
        <v>1354</v>
      </c>
      <c r="D42" s="19" t="s">
        <v>183</v>
      </c>
      <c r="E42" s="15" t="s">
        <v>184</v>
      </c>
      <c r="F42" s="15"/>
      <c r="G42" s="58" t="s">
        <v>1468</v>
      </c>
      <c r="H42" s="59" t="s">
        <v>1469</v>
      </c>
      <c r="I42" s="73" t="s">
        <v>183</v>
      </c>
      <c r="J42" s="77" t="s">
        <v>455</v>
      </c>
      <c r="K42" s="77" t="s">
        <v>455</v>
      </c>
      <c r="L42" s="104"/>
      <c r="M42" s="89"/>
      <c r="N42" s="84" t="s">
        <v>529</v>
      </c>
      <c r="O42" s="77" t="s">
        <v>455</v>
      </c>
      <c r="P42" s="77" t="s">
        <v>455</v>
      </c>
      <c r="Q42" s="77" t="s">
        <v>455</v>
      </c>
      <c r="R42" s="77"/>
      <c r="S42" s="85" t="s">
        <v>2285</v>
      </c>
      <c r="T42" s="85" t="s">
        <v>455</v>
      </c>
      <c r="U42" s="85" t="s">
        <v>455</v>
      </c>
      <c r="V42" s="85" t="s">
        <v>455</v>
      </c>
      <c r="W42" s="85"/>
      <c r="X42" s="85" t="s">
        <v>2286</v>
      </c>
      <c r="Y42" s="110" t="s">
        <v>455</v>
      </c>
      <c r="Z42" s="110" t="s">
        <v>455</v>
      </c>
      <c r="AA42" s="110" t="s">
        <v>455</v>
      </c>
      <c r="AB42" s="110"/>
      <c r="AC42" s="84">
        <v>1530122054694</v>
      </c>
      <c r="AD42" s="119" t="s">
        <v>455</v>
      </c>
      <c r="AE42" s="119" t="s">
        <v>2316</v>
      </c>
      <c r="AF42" s="107" t="s">
        <v>2585</v>
      </c>
    </row>
    <row r="43" spans="1:32" ht="15" customHeight="1">
      <c r="A43" s="11">
        <v>42</v>
      </c>
      <c r="B43" s="48">
        <v>609</v>
      </c>
      <c r="C43" s="6" t="s">
        <v>1355</v>
      </c>
      <c r="D43" s="20" t="s">
        <v>185</v>
      </c>
      <c r="E43" s="15" t="s">
        <v>187</v>
      </c>
      <c r="F43" s="15"/>
      <c r="G43" s="58" t="s">
        <v>1470</v>
      </c>
      <c r="H43" s="59" t="s">
        <v>1471</v>
      </c>
      <c r="I43" s="73" t="s">
        <v>185</v>
      </c>
      <c r="J43" s="77" t="s">
        <v>455</v>
      </c>
      <c r="K43" s="77" t="s">
        <v>455</v>
      </c>
      <c r="L43" s="104"/>
      <c r="M43" s="89"/>
      <c r="N43" s="84" t="s">
        <v>524</v>
      </c>
      <c r="O43" s="77" t="s">
        <v>455</v>
      </c>
      <c r="P43" s="77" t="s">
        <v>455</v>
      </c>
      <c r="Q43" s="77" t="s">
        <v>455</v>
      </c>
      <c r="R43" s="77"/>
      <c r="S43" s="85" t="s">
        <v>2287</v>
      </c>
      <c r="T43" s="85" t="s">
        <v>455</v>
      </c>
      <c r="U43" s="108" t="s">
        <v>455</v>
      </c>
      <c r="V43" s="85" t="s">
        <v>455</v>
      </c>
      <c r="W43" s="85"/>
      <c r="X43" s="85" t="s">
        <v>2288</v>
      </c>
      <c r="Y43" s="110" t="s">
        <v>455</v>
      </c>
      <c r="Z43" s="110" t="s">
        <v>455</v>
      </c>
      <c r="AA43" s="110" t="s">
        <v>455</v>
      </c>
      <c r="AB43" s="110"/>
      <c r="AC43" s="84">
        <v>2740122052861</v>
      </c>
      <c r="AD43" s="44" t="s">
        <v>455</v>
      </c>
      <c r="AE43" s="119" t="s">
        <v>2317</v>
      </c>
      <c r="AF43" s="107" t="s">
        <v>2627</v>
      </c>
    </row>
    <row r="44" spans="1:32" ht="15" customHeight="1">
      <c r="A44" s="11">
        <v>43</v>
      </c>
      <c r="B44" s="48">
        <v>610</v>
      </c>
      <c r="C44" s="7" t="s">
        <v>1356</v>
      </c>
      <c r="D44" s="19" t="s">
        <v>188</v>
      </c>
      <c r="E44" s="15" t="s">
        <v>189</v>
      </c>
      <c r="F44" s="15"/>
      <c r="G44" s="58" t="s">
        <v>1472</v>
      </c>
      <c r="H44" s="59" t="s">
        <v>1473</v>
      </c>
      <c r="I44" s="76" t="s">
        <v>188</v>
      </c>
      <c r="J44" s="77" t="s">
        <v>455</v>
      </c>
      <c r="K44" s="77" t="s">
        <v>455</v>
      </c>
      <c r="L44" s="104"/>
      <c r="M44" s="89"/>
      <c r="N44" s="84" t="s">
        <v>524</v>
      </c>
      <c r="O44" s="77" t="s">
        <v>455</v>
      </c>
      <c r="P44" s="77" t="s">
        <v>455</v>
      </c>
      <c r="Q44" s="77" t="s">
        <v>455</v>
      </c>
      <c r="R44" s="77"/>
      <c r="S44" s="85" t="s">
        <v>2289</v>
      </c>
      <c r="T44" s="85" t="s">
        <v>455</v>
      </c>
      <c r="U44" s="85" t="s">
        <v>455</v>
      </c>
      <c r="V44" s="85" t="s">
        <v>455</v>
      </c>
      <c r="W44" s="85"/>
      <c r="X44" s="85" t="s">
        <v>2290</v>
      </c>
      <c r="Y44" s="110" t="s">
        <v>455</v>
      </c>
      <c r="Z44" s="110" t="s">
        <v>455</v>
      </c>
      <c r="AA44" s="110" t="s">
        <v>455</v>
      </c>
      <c r="AB44" s="110"/>
      <c r="AC44" s="84">
        <v>2740912054682</v>
      </c>
      <c r="AD44" s="119" t="s">
        <v>2318</v>
      </c>
      <c r="AE44" s="119" t="s">
        <v>455</v>
      </c>
      <c r="AF44" s="131" t="s">
        <v>2606</v>
      </c>
    </row>
    <row r="45" spans="1:32" ht="15" customHeight="1">
      <c r="A45" s="11">
        <v>44</v>
      </c>
      <c r="B45" s="48">
        <v>611</v>
      </c>
      <c r="C45" s="7" t="s">
        <v>77</v>
      </c>
      <c r="D45" s="19" t="s">
        <v>190</v>
      </c>
      <c r="E45" s="25" t="s">
        <v>191</v>
      </c>
      <c r="F45" s="25"/>
      <c r="G45" s="58" t="s">
        <v>1474</v>
      </c>
      <c r="H45" s="59" t="s">
        <v>1475</v>
      </c>
      <c r="I45" s="73" t="s">
        <v>190</v>
      </c>
      <c r="J45" s="77" t="s">
        <v>507</v>
      </c>
      <c r="K45" s="82" t="s">
        <v>508</v>
      </c>
      <c r="L45" s="104"/>
      <c r="M45" s="89"/>
      <c r="N45" s="84" t="s">
        <v>529</v>
      </c>
      <c r="O45" s="77" t="s">
        <v>526</v>
      </c>
      <c r="P45" s="77" t="s">
        <v>526</v>
      </c>
      <c r="Q45" s="77" t="s">
        <v>455</v>
      </c>
      <c r="R45" s="77"/>
      <c r="S45" s="85" t="s">
        <v>2291</v>
      </c>
      <c r="T45" s="85" t="s">
        <v>2292</v>
      </c>
      <c r="U45" s="87" t="s">
        <v>2293</v>
      </c>
      <c r="V45" s="85" t="s">
        <v>455</v>
      </c>
      <c r="W45" s="85"/>
      <c r="X45" s="85" t="s">
        <v>2294</v>
      </c>
      <c r="Y45" s="110" t="s">
        <v>2319</v>
      </c>
      <c r="Z45" s="110" t="s">
        <v>2320</v>
      </c>
      <c r="AA45" s="110" t="s">
        <v>455</v>
      </c>
      <c r="AB45" s="110"/>
      <c r="AC45" s="84">
        <v>1750131054653</v>
      </c>
      <c r="AD45" s="119" t="s">
        <v>2321</v>
      </c>
      <c r="AE45" s="119" t="s">
        <v>455</v>
      </c>
      <c r="AF45" s="131" t="s">
        <v>2606</v>
      </c>
    </row>
    <row r="46" spans="1:32" ht="15" customHeight="1">
      <c r="A46" s="11">
        <v>45</v>
      </c>
      <c r="B46" s="48">
        <v>613</v>
      </c>
      <c r="C46" s="6" t="s">
        <v>1694</v>
      </c>
      <c r="D46" s="14" t="s">
        <v>192</v>
      </c>
      <c r="E46" s="15" t="s">
        <v>1816</v>
      </c>
      <c r="F46" s="15"/>
      <c r="G46" s="58" t="s">
        <v>1128</v>
      </c>
      <c r="H46" s="59" t="s">
        <v>1129</v>
      </c>
      <c r="I46" s="70" t="s">
        <v>192</v>
      </c>
      <c r="J46" s="77" t="s">
        <v>455</v>
      </c>
      <c r="K46" s="77" t="s">
        <v>455</v>
      </c>
      <c r="L46" s="104"/>
      <c r="M46" s="89"/>
      <c r="N46" s="84" t="s">
        <v>529</v>
      </c>
      <c r="O46" s="77" t="s">
        <v>455</v>
      </c>
      <c r="P46" s="77" t="s">
        <v>455</v>
      </c>
      <c r="Q46" s="77" t="s">
        <v>455</v>
      </c>
      <c r="R46" s="77"/>
      <c r="S46" s="85" t="s">
        <v>2295</v>
      </c>
      <c r="T46" s="85" t="s">
        <v>455</v>
      </c>
      <c r="U46" s="85" t="s">
        <v>455</v>
      </c>
      <c r="V46" s="85" t="s">
        <v>455</v>
      </c>
      <c r="W46" s="85"/>
      <c r="X46" s="85" t="s">
        <v>2296</v>
      </c>
      <c r="Y46" s="110" t="s">
        <v>455</v>
      </c>
      <c r="Z46" s="110" t="s">
        <v>455</v>
      </c>
      <c r="AA46" s="110" t="s">
        <v>455</v>
      </c>
      <c r="AB46" s="110"/>
      <c r="AC46" s="84">
        <v>2741218054676</v>
      </c>
      <c r="AD46" s="119" t="s">
        <v>455</v>
      </c>
      <c r="AE46" s="119" t="s">
        <v>2322</v>
      </c>
      <c r="AF46" s="107" t="s">
        <v>2599</v>
      </c>
    </row>
    <row r="47" spans="1:32" ht="15" customHeight="1">
      <c r="A47" s="11">
        <v>46</v>
      </c>
      <c r="B47" s="48">
        <v>614</v>
      </c>
      <c r="C47" s="6" t="s">
        <v>1695</v>
      </c>
      <c r="D47" s="14" t="s">
        <v>193</v>
      </c>
      <c r="E47" s="15" t="s">
        <v>1816</v>
      </c>
      <c r="F47" s="15"/>
      <c r="G47" s="58" t="s">
        <v>1130</v>
      </c>
      <c r="H47" s="59" t="s">
        <v>1131</v>
      </c>
      <c r="I47" s="70" t="s">
        <v>193</v>
      </c>
      <c r="J47" s="77" t="s">
        <v>455</v>
      </c>
      <c r="K47" s="77" t="s">
        <v>455</v>
      </c>
      <c r="L47" s="104"/>
      <c r="M47" s="89"/>
      <c r="N47" s="84" t="s">
        <v>524</v>
      </c>
      <c r="O47" s="77" t="s">
        <v>455</v>
      </c>
      <c r="P47" s="77" t="s">
        <v>455</v>
      </c>
      <c r="Q47" s="77" t="s">
        <v>455</v>
      </c>
      <c r="R47" s="77"/>
      <c r="S47" s="85" t="s">
        <v>2297</v>
      </c>
      <c r="T47" s="85" t="s">
        <v>455</v>
      </c>
      <c r="U47" s="85" t="s">
        <v>455</v>
      </c>
      <c r="V47" s="85" t="s">
        <v>455</v>
      </c>
      <c r="W47" s="85"/>
      <c r="X47" s="85" t="s">
        <v>2298</v>
      </c>
      <c r="Y47" s="110" t="s">
        <v>455</v>
      </c>
      <c r="Z47" s="110" t="s">
        <v>455</v>
      </c>
      <c r="AA47" s="110" t="s">
        <v>455</v>
      </c>
      <c r="AB47" s="110"/>
      <c r="AC47" s="84">
        <v>2690430312992</v>
      </c>
      <c r="AD47" s="119" t="s">
        <v>455</v>
      </c>
      <c r="AE47" s="119" t="s">
        <v>2323</v>
      </c>
      <c r="AF47" s="107" t="s">
        <v>2599</v>
      </c>
    </row>
    <row r="48" spans="1:32" ht="15" customHeight="1">
      <c r="A48" s="11">
        <v>47</v>
      </c>
      <c r="B48" s="48">
        <v>615</v>
      </c>
      <c r="C48" s="7" t="s">
        <v>1696</v>
      </c>
      <c r="D48" s="19" t="s">
        <v>194</v>
      </c>
      <c r="E48" s="15" t="s">
        <v>195</v>
      </c>
      <c r="F48" s="15"/>
      <c r="G48" s="58" t="s">
        <v>1132</v>
      </c>
      <c r="H48" s="59" t="s">
        <v>1133</v>
      </c>
      <c r="I48" s="73" t="s">
        <v>194</v>
      </c>
      <c r="J48" s="77" t="s">
        <v>509</v>
      </c>
      <c r="K48" s="77" t="s">
        <v>455</v>
      </c>
      <c r="L48" s="104"/>
      <c r="M48" s="89"/>
      <c r="N48" s="84" t="s">
        <v>524</v>
      </c>
      <c r="O48" s="77" t="s">
        <v>524</v>
      </c>
      <c r="P48" s="77" t="s">
        <v>455</v>
      </c>
      <c r="Q48" s="77" t="s">
        <v>455</v>
      </c>
      <c r="R48" s="77"/>
      <c r="S48" s="85" t="s">
        <v>2299</v>
      </c>
      <c r="T48" s="85" t="s">
        <v>2300</v>
      </c>
      <c r="U48" s="85" t="s">
        <v>455</v>
      </c>
      <c r="V48" s="85" t="s">
        <v>455</v>
      </c>
      <c r="W48" s="85"/>
      <c r="X48" s="85" t="s">
        <v>2301</v>
      </c>
      <c r="Y48" s="110" t="s">
        <v>2324</v>
      </c>
      <c r="Z48" s="110" t="s">
        <v>455</v>
      </c>
      <c r="AA48" s="110" t="s">
        <v>455</v>
      </c>
      <c r="AB48" s="110"/>
      <c r="AC48" s="84">
        <v>2720814054688</v>
      </c>
      <c r="AD48" s="119" t="s">
        <v>2325</v>
      </c>
      <c r="AE48" s="119" t="s">
        <v>455</v>
      </c>
      <c r="AF48" s="131" t="s">
        <v>2606</v>
      </c>
    </row>
    <row r="49" spans="1:32" ht="15" customHeight="1">
      <c r="A49" s="11">
        <v>48</v>
      </c>
      <c r="B49" s="48">
        <v>620</v>
      </c>
      <c r="C49" s="7" t="s">
        <v>1686</v>
      </c>
      <c r="D49" s="18" t="s">
        <v>196</v>
      </c>
      <c r="E49" s="15" t="s">
        <v>1833</v>
      </c>
      <c r="F49" s="15"/>
      <c r="G49" s="58" t="s">
        <v>1134</v>
      </c>
      <c r="H49" s="59" t="s">
        <v>1135</v>
      </c>
      <c r="I49" s="72" t="s">
        <v>196</v>
      </c>
      <c r="J49" s="77" t="s">
        <v>455</v>
      </c>
      <c r="K49" s="77" t="s">
        <v>455</v>
      </c>
      <c r="L49" s="104"/>
      <c r="M49" s="89"/>
      <c r="N49" s="84" t="s">
        <v>524</v>
      </c>
      <c r="O49" s="77" t="s">
        <v>455</v>
      </c>
      <c r="P49" s="77" t="s">
        <v>455</v>
      </c>
      <c r="Q49" s="77" t="s">
        <v>455</v>
      </c>
      <c r="R49" s="77"/>
      <c r="S49" s="85" t="s">
        <v>2302</v>
      </c>
      <c r="T49" s="85" t="s">
        <v>455</v>
      </c>
      <c r="U49" s="85" t="s">
        <v>455</v>
      </c>
      <c r="V49" s="85" t="s">
        <v>455</v>
      </c>
      <c r="W49" s="85"/>
      <c r="X49" s="85" t="s">
        <v>2303</v>
      </c>
      <c r="Y49" s="110" t="s">
        <v>455</v>
      </c>
      <c r="Z49" s="110" t="s">
        <v>455</v>
      </c>
      <c r="AA49" s="110" t="s">
        <v>455</v>
      </c>
      <c r="AB49" s="110"/>
      <c r="AC49" s="84">
        <v>2731207054653</v>
      </c>
      <c r="AD49" s="119" t="s">
        <v>2326</v>
      </c>
      <c r="AE49" s="119" t="s">
        <v>455</v>
      </c>
      <c r="AF49" s="131" t="s">
        <v>2606</v>
      </c>
    </row>
    <row r="50" spans="1:32" ht="15" customHeight="1">
      <c r="A50" s="11">
        <v>49</v>
      </c>
      <c r="B50" s="48">
        <v>630</v>
      </c>
      <c r="C50" s="6" t="s">
        <v>1687</v>
      </c>
      <c r="D50" s="14" t="s">
        <v>197</v>
      </c>
      <c r="E50" s="15" t="s">
        <v>198</v>
      </c>
      <c r="F50" s="15"/>
      <c r="G50" s="58" t="s">
        <v>1136</v>
      </c>
      <c r="H50" s="59" t="s">
        <v>1137</v>
      </c>
      <c r="I50" s="70" t="s">
        <v>197</v>
      </c>
      <c r="J50" s="77" t="s">
        <v>455</v>
      </c>
      <c r="K50" s="77" t="s">
        <v>455</v>
      </c>
      <c r="L50" s="104"/>
      <c r="M50" s="89"/>
      <c r="N50" s="84" t="s">
        <v>524</v>
      </c>
      <c r="O50" s="77" t="s">
        <v>455</v>
      </c>
      <c r="P50" s="77" t="s">
        <v>455</v>
      </c>
      <c r="Q50" s="77" t="s">
        <v>455</v>
      </c>
      <c r="R50" s="77"/>
      <c r="S50" s="85" t="s">
        <v>2304</v>
      </c>
      <c r="T50" s="85" t="s">
        <v>455</v>
      </c>
      <c r="U50" s="85" t="s">
        <v>455</v>
      </c>
      <c r="V50" s="85" t="s">
        <v>455</v>
      </c>
      <c r="W50" s="85"/>
      <c r="X50" s="85" t="s">
        <v>2305</v>
      </c>
      <c r="Y50" s="110" t="s">
        <v>455</v>
      </c>
      <c r="Z50" s="110" t="s">
        <v>455</v>
      </c>
      <c r="AA50" s="110" t="s">
        <v>455</v>
      </c>
      <c r="AB50" s="110"/>
      <c r="AC50" s="84">
        <v>2680619054724</v>
      </c>
      <c r="AD50" s="119" t="s">
        <v>455</v>
      </c>
      <c r="AE50" s="119" t="s">
        <v>2327</v>
      </c>
      <c r="AF50" s="107" t="s">
        <v>2585</v>
      </c>
    </row>
    <row r="51" spans="1:32" ht="15" customHeight="1">
      <c r="A51" s="11">
        <v>50</v>
      </c>
      <c r="B51" s="48">
        <v>631</v>
      </c>
      <c r="C51" s="6" t="s">
        <v>1351</v>
      </c>
      <c r="D51" s="14" t="s">
        <v>199</v>
      </c>
      <c r="E51" s="15" t="s">
        <v>200</v>
      </c>
      <c r="F51" s="15"/>
      <c r="G51" s="58" t="s">
        <v>1138</v>
      </c>
      <c r="H51" s="59" t="s">
        <v>1139</v>
      </c>
      <c r="I51" s="70" t="s">
        <v>199</v>
      </c>
      <c r="J51" s="77" t="s">
        <v>455</v>
      </c>
      <c r="K51" s="77" t="s">
        <v>455</v>
      </c>
      <c r="L51" s="104"/>
      <c r="M51" s="89"/>
      <c r="N51" s="84" t="s">
        <v>524</v>
      </c>
      <c r="O51" s="77" t="s">
        <v>455</v>
      </c>
      <c r="P51" s="77" t="s">
        <v>455</v>
      </c>
      <c r="Q51" s="77" t="s">
        <v>455</v>
      </c>
      <c r="R51" s="77"/>
      <c r="S51" s="85" t="s">
        <v>2306</v>
      </c>
      <c r="T51" s="85" t="s">
        <v>455</v>
      </c>
      <c r="U51" s="85" t="s">
        <v>455</v>
      </c>
      <c r="V51" s="85" t="s">
        <v>455</v>
      </c>
      <c r="W51" s="85"/>
      <c r="X51" s="85" t="s">
        <v>2307</v>
      </c>
      <c r="Y51" s="110" t="s">
        <v>455</v>
      </c>
      <c r="Z51" s="110" t="s">
        <v>455</v>
      </c>
      <c r="AA51" s="110" t="s">
        <v>455</v>
      </c>
      <c r="AB51" s="110"/>
      <c r="AC51" s="84">
        <v>2730926054672</v>
      </c>
      <c r="AD51" s="119" t="s">
        <v>455</v>
      </c>
      <c r="AE51" s="119" t="s">
        <v>2328</v>
      </c>
      <c r="AF51" s="107" t="s">
        <v>2329</v>
      </c>
    </row>
    <row r="52" spans="1:32" ht="21.75" customHeight="1">
      <c r="A52" s="11">
        <v>51</v>
      </c>
      <c r="B52" s="48">
        <v>640</v>
      </c>
      <c r="C52" s="7" t="s">
        <v>83</v>
      </c>
      <c r="D52" s="26" t="s">
        <v>201</v>
      </c>
      <c r="E52" s="15" t="s">
        <v>202</v>
      </c>
      <c r="F52" s="15"/>
      <c r="G52" s="63" t="s">
        <v>1140</v>
      </c>
      <c r="H52" s="64" t="s">
        <v>1141</v>
      </c>
      <c r="I52" s="77" t="s">
        <v>450</v>
      </c>
      <c r="J52" s="77" t="s">
        <v>510</v>
      </c>
      <c r="K52" s="77" t="s">
        <v>714</v>
      </c>
      <c r="L52" s="104"/>
      <c r="M52" s="89"/>
      <c r="N52" s="102" t="s">
        <v>526</v>
      </c>
      <c r="O52" s="84" t="s">
        <v>529</v>
      </c>
      <c r="P52" s="77" t="s">
        <v>526</v>
      </c>
      <c r="Q52" s="77" t="s">
        <v>455</v>
      </c>
      <c r="R52" s="77"/>
      <c r="S52" s="109" t="s">
        <v>2308</v>
      </c>
      <c r="T52" s="85" t="s">
        <v>2309</v>
      </c>
      <c r="U52" s="85" t="s">
        <v>715</v>
      </c>
      <c r="V52" s="85" t="s">
        <v>455</v>
      </c>
      <c r="W52" s="85"/>
      <c r="X52" s="110" t="s">
        <v>2310</v>
      </c>
      <c r="Y52" s="110" t="s">
        <v>2330</v>
      </c>
      <c r="Z52" s="110" t="s">
        <v>716</v>
      </c>
      <c r="AA52" s="110" t="s">
        <v>455</v>
      </c>
      <c r="AB52" s="110" t="s">
        <v>455</v>
      </c>
      <c r="AC52" s="110" t="s">
        <v>2331</v>
      </c>
      <c r="AD52" s="77" t="s">
        <v>2332</v>
      </c>
      <c r="AE52" s="119" t="s">
        <v>455</v>
      </c>
      <c r="AF52" s="131" t="s">
        <v>2606</v>
      </c>
    </row>
    <row r="53" spans="1:32" ht="15" customHeight="1">
      <c r="A53" s="11">
        <v>52</v>
      </c>
      <c r="B53" s="48">
        <v>642</v>
      </c>
      <c r="C53" s="6" t="s">
        <v>1703</v>
      </c>
      <c r="D53" s="14" t="s">
        <v>203</v>
      </c>
      <c r="E53" s="15" t="s">
        <v>1853</v>
      </c>
      <c r="F53" s="15"/>
      <c r="G53" s="58" t="s">
        <v>1142</v>
      </c>
      <c r="H53" s="59" t="s">
        <v>1143</v>
      </c>
      <c r="I53" s="70" t="s">
        <v>203</v>
      </c>
      <c r="J53" s="77" t="s">
        <v>455</v>
      </c>
      <c r="K53" s="77" t="s">
        <v>455</v>
      </c>
      <c r="L53" s="104"/>
      <c r="M53" s="89"/>
      <c r="N53" s="84" t="s">
        <v>524</v>
      </c>
      <c r="O53" s="77" t="s">
        <v>455</v>
      </c>
      <c r="P53" s="77" t="s">
        <v>455</v>
      </c>
      <c r="Q53" s="77" t="s">
        <v>455</v>
      </c>
      <c r="R53" s="77"/>
      <c r="S53" s="85" t="s">
        <v>2311</v>
      </c>
      <c r="T53" s="85" t="s">
        <v>455</v>
      </c>
      <c r="U53" s="85" t="s">
        <v>455</v>
      </c>
      <c r="V53" s="85" t="s">
        <v>455</v>
      </c>
      <c r="W53" s="85"/>
      <c r="X53" s="85" t="s">
        <v>578</v>
      </c>
      <c r="Y53" s="110" t="s">
        <v>455</v>
      </c>
      <c r="Z53" s="110" t="s">
        <v>455</v>
      </c>
      <c r="AA53" s="110" t="s">
        <v>455</v>
      </c>
      <c r="AB53" s="110"/>
      <c r="AC53" s="84">
        <v>2731205054682</v>
      </c>
      <c r="AD53" s="119" t="s">
        <v>455</v>
      </c>
      <c r="AE53" s="119" t="s">
        <v>2333</v>
      </c>
      <c r="AF53" s="107" t="s">
        <v>2591</v>
      </c>
    </row>
    <row r="54" spans="1:32" ht="15" customHeight="1">
      <c r="A54" s="11">
        <v>53</v>
      </c>
      <c r="B54" s="48">
        <v>645</v>
      </c>
      <c r="C54" s="7" t="s">
        <v>1704</v>
      </c>
      <c r="D54" s="19" t="s">
        <v>204</v>
      </c>
      <c r="E54" s="15" t="s">
        <v>205</v>
      </c>
      <c r="F54" s="15"/>
      <c r="G54" s="58" t="s">
        <v>1144</v>
      </c>
      <c r="H54" s="59" t="s">
        <v>1145</v>
      </c>
      <c r="I54" s="73" t="s">
        <v>204</v>
      </c>
      <c r="J54" s="77" t="s">
        <v>511</v>
      </c>
      <c r="K54" s="77" t="s">
        <v>455</v>
      </c>
      <c r="L54" s="104"/>
      <c r="M54" s="89"/>
      <c r="N54" s="84" t="s">
        <v>524</v>
      </c>
      <c r="O54" s="84" t="s">
        <v>526</v>
      </c>
      <c r="P54" s="77" t="s">
        <v>455</v>
      </c>
      <c r="Q54" s="77" t="s">
        <v>455</v>
      </c>
      <c r="R54" s="77"/>
      <c r="S54" s="85" t="s">
        <v>579</v>
      </c>
      <c r="T54" s="85" t="s">
        <v>580</v>
      </c>
      <c r="U54" s="85" t="s">
        <v>455</v>
      </c>
      <c r="V54" s="85" t="s">
        <v>455</v>
      </c>
      <c r="W54" s="85"/>
      <c r="X54" s="85" t="s">
        <v>581</v>
      </c>
      <c r="Y54" s="110" t="s">
        <v>2334</v>
      </c>
      <c r="Z54" s="110" t="s">
        <v>455</v>
      </c>
      <c r="AA54" s="110" t="s">
        <v>455</v>
      </c>
      <c r="AB54" s="110"/>
      <c r="AC54" s="84">
        <v>2710824054693</v>
      </c>
      <c r="AD54" s="119" t="s">
        <v>2335</v>
      </c>
      <c r="AE54" s="119" t="s">
        <v>455</v>
      </c>
      <c r="AF54" s="131" t="s">
        <v>2606</v>
      </c>
    </row>
    <row r="55" spans="1:32" ht="15" customHeight="1">
      <c r="A55" s="11">
        <v>54</v>
      </c>
      <c r="B55" s="48">
        <v>650</v>
      </c>
      <c r="C55" s="6" t="s">
        <v>1705</v>
      </c>
      <c r="D55" s="14" t="s">
        <v>206</v>
      </c>
      <c r="E55" s="15" t="s">
        <v>207</v>
      </c>
      <c r="F55" s="15"/>
      <c r="G55" s="58" t="s">
        <v>1146</v>
      </c>
      <c r="H55" s="59" t="s">
        <v>1147</v>
      </c>
      <c r="I55" s="70" t="s">
        <v>206</v>
      </c>
      <c r="J55" s="77" t="s">
        <v>455</v>
      </c>
      <c r="K55" s="77" t="s">
        <v>455</v>
      </c>
      <c r="L55" s="104"/>
      <c r="M55" s="89"/>
      <c r="N55" s="84" t="s">
        <v>526</v>
      </c>
      <c r="O55" s="77" t="s">
        <v>455</v>
      </c>
      <c r="P55" s="77" t="s">
        <v>455</v>
      </c>
      <c r="Q55" s="77" t="s">
        <v>455</v>
      </c>
      <c r="R55" s="77"/>
      <c r="S55" s="85" t="s">
        <v>582</v>
      </c>
      <c r="T55" s="85" t="s">
        <v>455</v>
      </c>
      <c r="U55" s="85" t="s">
        <v>455</v>
      </c>
      <c r="V55" s="85" t="s">
        <v>455</v>
      </c>
      <c r="W55" s="85"/>
      <c r="X55" s="85" t="s">
        <v>583</v>
      </c>
      <c r="Y55" s="110" t="s">
        <v>455</v>
      </c>
      <c r="Z55" s="110" t="s">
        <v>455</v>
      </c>
      <c r="AA55" s="110" t="s">
        <v>455</v>
      </c>
      <c r="AB55" s="110"/>
      <c r="AC55" s="85" t="s">
        <v>583</v>
      </c>
      <c r="AD55" s="119" t="s">
        <v>455</v>
      </c>
      <c r="AE55" s="119" t="s">
        <v>2336</v>
      </c>
      <c r="AF55" s="131" t="s">
        <v>2585</v>
      </c>
    </row>
    <row r="56" spans="1:32" ht="15" customHeight="1">
      <c r="A56" s="11">
        <v>55</v>
      </c>
      <c r="B56" s="48">
        <v>654</v>
      </c>
      <c r="C56" s="7" t="s">
        <v>1706</v>
      </c>
      <c r="D56" s="18" t="s">
        <v>208</v>
      </c>
      <c r="E56" s="15" t="s">
        <v>209</v>
      </c>
      <c r="F56" s="15" t="s">
        <v>2017</v>
      </c>
      <c r="G56" s="58" t="s">
        <v>1148</v>
      </c>
      <c r="H56" s="59" t="s">
        <v>1149</v>
      </c>
      <c r="I56" s="72" t="s">
        <v>451</v>
      </c>
      <c r="J56" s="77" t="s">
        <v>455</v>
      </c>
      <c r="K56" s="77" t="s">
        <v>455</v>
      </c>
      <c r="L56" s="104"/>
      <c r="M56" s="89"/>
      <c r="N56" s="84" t="s">
        <v>529</v>
      </c>
      <c r="O56" s="77" t="s">
        <v>455</v>
      </c>
      <c r="P56" s="77" t="s">
        <v>455</v>
      </c>
      <c r="Q56" s="77" t="s">
        <v>455</v>
      </c>
      <c r="R56" s="77"/>
      <c r="S56" s="85" t="s">
        <v>584</v>
      </c>
      <c r="T56" s="85" t="s">
        <v>455</v>
      </c>
      <c r="U56" s="85" t="s">
        <v>455</v>
      </c>
      <c r="V56" s="85" t="s">
        <v>455</v>
      </c>
      <c r="W56" s="85"/>
      <c r="X56" s="85" t="s">
        <v>585</v>
      </c>
      <c r="Y56" s="110" t="s">
        <v>455</v>
      </c>
      <c r="Z56" s="110" t="s">
        <v>455</v>
      </c>
      <c r="AA56" s="110" t="s">
        <v>455</v>
      </c>
      <c r="AB56" s="110"/>
      <c r="AC56" s="85" t="s">
        <v>585</v>
      </c>
      <c r="AD56" s="119" t="s">
        <v>2337</v>
      </c>
      <c r="AE56" s="119" t="s">
        <v>455</v>
      </c>
      <c r="AF56" s="131" t="s">
        <v>2606</v>
      </c>
    </row>
    <row r="57" spans="1:32" ht="19.5" customHeight="1">
      <c r="A57" s="11">
        <v>56</v>
      </c>
      <c r="B57" s="48">
        <v>655</v>
      </c>
      <c r="C57" s="7" t="s">
        <v>1707</v>
      </c>
      <c r="D57" s="26" t="s">
        <v>104</v>
      </c>
      <c r="E57" s="15" t="s">
        <v>210</v>
      </c>
      <c r="F57" s="15"/>
      <c r="G57" s="63" t="s">
        <v>563</v>
      </c>
      <c r="H57" s="65" t="s">
        <v>1151</v>
      </c>
      <c r="I57" s="78" t="s">
        <v>452</v>
      </c>
      <c r="J57" s="77" t="s">
        <v>512</v>
      </c>
      <c r="K57" s="78" t="s">
        <v>513</v>
      </c>
      <c r="L57" s="104"/>
      <c r="M57" s="89"/>
      <c r="N57" s="77" t="s">
        <v>529</v>
      </c>
      <c r="O57" s="77" t="s">
        <v>526</v>
      </c>
      <c r="P57" s="77" t="s">
        <v>526</v>
      </c>
      <c r="Q57" s="77" t="s">
        <v>455</v>
      </c>
      <c r="R57" s="77"/>
      <c r="S57" s="110" t="s">
        <v>586</v>
      </c>
      <c r="T57" s="110" t="s">
        <v>587</v>
      </c>
      <c r="U57" s="110" t="s">
        <v>588</v>
      </c>
      <c r="V57" s="85" t="s">
        <v>455</v>
      </c>
      <c r="W57" s="85"/>
      <c r="X57" s="110" t="s">
        <v>589</v>
      </c>
      <c r="Y57" s="110" t="s">
        <v>2338</v>
      </c>
      <c r="Z57" s="110" t="s">
        <v>2339</v>
      </c>
      <c r="AA57" s="110" t="s">
        <v>455</v>
      </c>
      <c r="AB57" s="110"/>
      <c r="AC57" s="123">
        <v>2670915054689</v>
      </c>
      <c r="AD57" s="119" t="s">
        <v>2340</v>
      </c>
      <c r="AE57" s="119" t="s">
        <v>455</v>
      </c>
      <c r="AF57" s="131" t="s">
        <v>2606</v>
      </c>
    </row>
    <row r="58" spans="1:32" ht="15" customHeight="1">
      <c r="A58" s="11">
        <v>57</v>
      </c>
      <c r="B58" s="48">
        <v>656</v>
      </c>
      <c r="C58" s="6" t="s">
        <v>79</v>
      </c>
      <c r="D58" s="14" t="s">
        <v>211</v>
      </c>
      <c r="E58" s="21" t="s">
        <v>212</v>
      </c>
      <c r="F58" s="21"/>
      <c r="G58" s="58" t="s">
        <v>1152</v>
      </c>
      <c r="H58" s="64" t="s">
        <v>1153</v>
      </c>
      <c r="I58" s="70" t="s">
        <v>211</v>
      </c>
      <c r="J58" s="77" t="s">
        <v>455</v>
      </c>
      <c r="K58" s="77" t="s">
        <v>455</v>
      </c>
      <c r="L58" s="77" t="s">
        <v>455</v>
      </c>
      <c r="M58" s="89"/>
      <c r="N58" s="84" t="s">
        <v>526</v>
      </c>
      <c r="O58" s="77" t="s">
        <v>455</v>
      </c>
      <c r="P58" s="77" t="s">
        <v>455</v>
      </c>
      <c r="Q58" s="77" t="s">
        <v>455</v>
      </c>
      <c r="R58" s="77"/>
      <c r="S58" s="85" t="s">
        <v>590</v>
      </c>
      <c r="T58" s="85" t="s">
        <v>455</v>
      </c>
      <c r="U58" s="85" t="s">
        <v>455</v>
      </c>
      <c r="V58" s="85" t="s">
        <v>455</v>
      </c>
      <c r="W58" s="85"/>
      <c r="X58" s="85" t="s">
        <v>591</v>
      </c>
      <c r="Y58" s="110" t="s">
        <v>455</v>
      </c>
      <c r="Z58" s="110" t="s">
        <v>455</v>
      </c>
      <c r="AA58" s="110" t="s">
        <v>455</v>
      </c>
      <c r="AB58" s="110"/>
      <c r="AC58" s="85" t="s">
        <v>591</v>
      </c>
      <c r="AD58" s="119" t="s">
        <v>455</v>
      </c>
      <c r="AE58" s="119" t="s">
        <v>2341</v>
      </c>
      <c r="AF58" s="131" t="s">
        <v>2585</v>
      </c>
    </row>
    <row r="59" spans="1:32" ht="15" customHeight="1">
      <c r="A59" s="11">
        <v>58</v>
      </c>
      <c r="B59" s="48">
        <v>659</v>
      </c>
      <c r="C59" s="6" t="s">
        <v>80</v>
      </c>
      <c r="D59" s="24" t="s">
        <v>213</v>
      </c>
      <c r="E59" s="15" t="s">
        <v>214</v>
      </c>
      <c r="F59" s="15"/>
      <c r="G59" s="58" t="s">
        <v>1154</v>
      </c>
      <c r="H59" s="64" t="s">
        <v>1155</v>
      </c>
      <c r="I59" s="76" t="s">
        <v>213</v>
      </c>
      <c r="J59" s="77"/>
      <c r="K59" s="77" t="s">
        <v>455</v>
      </c>
      <c r="L59" s="77" t="s">
        <v>455</v>
      </c>
      <c r="M59" s="89"/>
      <c r="N59" s="84" t="s">
        <v>526</v>
      </c>
      <c r="O59" s="77"/>
      <c r="P59" s="77" t="s">
        <v>455</v>
      </c>
      <c r="Q59" s="77" t="s">
        <v>455</v>
      </c>
      <c r="R59" s="77"/>
      <c r="S59" s="85" t="s">
        <v>592</v>
      </c>
      <c r="T59" s="85"/>
      <c r="U59" s="85" t="s">
        <v>455</v>
      </c>
      <c r="V59" s="85" t="s">
        <v>455</v>
      </c>
      <c r="W59" s="85"/>
      <c r="X59" s="85" t="s">
        <v>593</v>
      </c>
      <c r="Y59" s="110" t="s">
        <v>2342</v>
      </c>
      <c r="Z59" s="110" t="s">
        <v>455</v>
      </c>
      <c r="AA59" s="110" t="s">
        <v>455</v>
      </c>
      <c r="AB59" s="110"/>
      <c r="AC59" s="85" t="s">
        <v>593</v>
      </c>
      <c r="AD59" s="119" t="s">
        <v>455</v>
      </c>
      <c r="AE59" s="119" t="s">
        <v>2343</v>
      </c>
      <c r="AF59" s="107" t="s">
        <v>2639</v>
      </c>
    </row>
    <row r="60" spans="1:32" ht="15" customHeight="1">
      <c r="A60" s="11">
        <v>59</v>
      </c>
      <c r="B60" s="48">
        <v>669</v>
      </c>
      <c r="C60" s="7" t="s">
        <v>81</v>
      </c>
      <c r="D60" s="19" t="s">
        <v>215</v>
      </c>
      <c r="E60" s="15" t="s">
        <v>216</v>
      </c>
      <c r="F60" s="15"/>
      <c r="G60" s="58" t="s">
        <v>1156</v>
      </c>
      <c r="H60" s="64" t="s">
        <v>1157</v>
      </c>
      <c r="I60" s="73" t="s">
        <v>215</v>
      </c>
      <c r="J60" s="84" t="s">
        <v>514</v>
      </c>
      <c r="K60" s="77" t="s">
        <v>455</v>
      </c>
      <c r="L60" s="77" t="s">
        <v>455</v>
      </c>
      <c r="M60" s="89"/>
      <c r="N60" s="84" t="s">
        <v>524</v>
      </c>
      <c r="O60" s="77" t="s">
        <v>526</v>
      </c>
      <c r="P60" s="77" t="s">
        <v>455</v>
      </c>
      <c r="Q60" s="77" t="s">
        <v>455</v>
      </c>
      <c r="R60" s="77"/>
      <c r="S60" s="85" t="s">
        <v>594</v>
      </c>
      <c r="T60" s="87" t="s">
        <v>2171</v>
      </c>
      <c r="U60" s="85" t="s">
        <v>455</v>
      </c>
      <c r="V60" s="85" t="s">
        <v>455</v>
      </c>
      <c r="W60" s="85"/>
      <c r="X60" s="85" t="s">
        <v>595</v>
      </c>
      <c r="Y60" s="85" t="s">
        <v>2172</v>
      </c>
      <c r="Z60" s="110" t="s">
        <v>455</v>
      </c>
      <c r="AA60" s="110" t="s">
        <v>455</v>
      </c>
      <c r="AB60" s="110"/>
      <c r="AC60" s="84">
        <v>1661004054670</v>
      </c>
      <c r="AD60" s="122" t="s">
        <v>2344</v>
      </c>
      <c r="AE60" s="119" t="s">
        <v>455</v>
      </c>
      <c r="AF60" s="131" t="s">
        <v>2606</v>
      </c>
    </row>
    <row r="61" spans="1:32" ht="15" customHeight="1">
      <c r="A61" s="11">
        <v>60</v>
      </c>
      <c r="B61" s="48">
        <v>681</v>
      </c>
      <c r="C61" s="7" t="s">
        <v>1700</v>
      </c>
      <c r="D61" s="27" t="s">
        <v>217</v>
      </c>
      <c r="E61" s="15" t="s">
        <v>218</v>
      </c>
      <c r="F61" s="15"/>
      <c r="G61" s="58" t="s">
        <v>1158</v>
      </c>
      <c r="H61" s="59" t="s">
        <v>1159</v>
      </c>
      <c r="I61" s="79" t="s">
        <v>217</v>
      </c>
      <c r="J61" s="77" t="s">
        <v>455</v>
      </c>
      <c r="K61" s="77" t="s">
        <v>455</v>
      </c>
      <c r="L61" s="77" t="s">
        <v>455</v>
      </c>
      <c r="M61" s="89"/>
      <c r="N61" s="84" t="s">
        <v>524</v>
      </c>
      <c r="O61" s="77" t="s">
        <v>455</v>
      </c>
      <c r="P61" s="77" t="s">
        <v>455</v>
      </c>
      <c r="Q61" s="77" t="s">
        <v>455</v>
      </c>
      <c r="R61" s="77"/>
      <c r="S61" s="85" t="s">
        <v>596</v>
      </c>
      <c r="T61" s="85" t="s">
        <v>455</v>
      </c>
      <c r="U61" s="85" t="s">
        <v>455</v>
      </c>
      <c r="V61" s="85" t="s">
        <v>455</v>
      </c>
      <c r="W61" s="85"/>
      <c r="X61" s="85" t="s">
        <v>597</v>
      </c>
      <c r="Y61" s="110" t="s">
        <v>455</v>
      </c>
      <c r="Z61" s="110" t="s">
        <v>455</v>
      </c>
      <c r="AA61" s="110" t="s">
        <v>455</v>
      </c>
      <c r="AB61" s="110"/>
      <c r="AC61" s="84">
        <v>2740606052907</v>
      </c>
      <c r="AD61" s="119" t="s">
        <v>2345</v>
      </c>
      <c r="AE61" s="119" t="s">
        <v>455</v>
      </c>
      <c r="AF61" s="131" t="s">
        <v>2606</v>
      </c>
    </row>
    <row r="62" spans="1:32" ht="15" customHeight="1">
      <c r="A62" s="11">
        <v>61</v>
      </c>
      <c r="B62" s="48">
        <v>684</v>
      </c>
      <c r="C62" s="6" t="s">
        <v>1701</v>
      </c>
      <c r="D62" s="24" t="s">
        <v>219</v>
      </c>
      <c r="E62" s="15" t="s">
        <v>220</v>
      </c>
      <c r="F62" s="15"/>
      <c r="G62" s="58" t="s">
        <v>1160</v>
      </c>
      <c r="H62" s="59" t="s">
        <v>1161</v>
      </c>
      <c r="I62" s="76" t="s">
        <v>219</v>
      </c>
      <c r="J62" s="77" t="s">
        <v>455</v>
      </c>
      <c r="K62" s="77" t="s">
        <v>455</v>
      </c>
      <c r="L62" s="77" t="s">
        <v>455</v>
      </c>
      <c r="M62" s="89"/>
      <c r="N62" s="84" t="s">
        <v>529</v>
      </c>
      <c r="O62" s="77" t="s">
        <v>455</v>
      </c>
      <c r="P62" s="77" t="s">
        <v>455</v>
      </c>
      <c r="Q62" s="77" t="s">
        <v>455</v>
      </c>
      <c r="R62" s="77"/>
      <c r="S62" s="85" t="s">
        <v>598</v>
      </c>
      <c r="T62" s="85" t="s">
        <v>455</v>
      </c>
      <c r="U62" s="85" t="s">
        <v>455</v>
      </c>
      <c r="V62" s="85" t="s">
        <v>455</v>
      </c>
      <c r="W62" s="85"/>
      <c r="X62" s="85" t="s">
        <v>599</v>
      </c>
      <c r="Y62" s="110" t="s">
        <v>455</v>
      </c>
      <c r="Z62" s="110" t="s">
        <v>455</v>
      </c>
      <c r="AA62" s="110" t="s">
        <v>455</v>
      </c>
      <c r="AB62" s="110"/>
      <c r="AC62" s="84">
        <v>1530317054665</v>
      </c>
      <c r="AD62" s="119" t="s">
        <v>455</v>
      </c>
      <c r="AE62" s="119" t="s">
        <v>2346</v>
      </c>
      <c r="AF62" s="107" t="s">
        <v>2639</v>
      </c>
    </row>
    <row r="63" spans="1:32" ht="15" customHeight="1">
      <c r="A63" s="11">
        <v>62</v>
      </c>
      <c r="B63" s="48">
        <v>686</v>
      </c>
      <c r="C63" s="7" t="s">
        <v>1490</v>
      </c>
      <c r="D63" s="19" t="s">
        <v>221</v>
      </c>
      <c r="E63" s="25" t="s">
        <v>222</v>
      </c>
      <c r="F63" s="25"/>
      <c r="G63" s="58" t="s">
        <v>1162</v>
      </c>
      <c r="H63" s="59" t="s">
        <v>1163</v>
      </c>
      <c r="I63" s="73" t="s">
        <v>221</v>
      </c>
      <c r="J63" s="77" t="s">
        <v>455</v>
      </c>
      <c r="K63" s="77" t="s">
        <v>455</v>
      </c>
      <c r="L63" s="77" t="s">
        <v>455</v>
      </c>
      <c r="M63" s="89"/>
      <c r="N63" s="84" t="s">
        <v>524</v>
      </c>
      <c r="O63" s="77"/>
      <c r="P63" s="77" t="s">
        <v>455</v>
      </c>
      <c r="Q63" s="77" t="s">
        <v>455</v>
      </c>
      <c r="R63" s="77"/>
      <c r="S63" s="85" t="s">
        <v>600</v>
      </c>
      <c r="T63" s="85"/>
      <c r="U63" s="85" t="s">
        <v>455</v>
      </c>
      <c r="V63" s="85" t="s">
        <v>455</v>
      </c>
      <c r="W63" s="85"/>
      <c r="X63" s="85" t="s">
        <v>601</v>
      </c>
      <c r="Y63" s="110" t="s">
        <v>1868</v>
      </c>
      <c r="Z63" s="110" t="s">
        <v>455</v>
      </c>
      <c r="AA63" s="110" t="s">
        <v>455</v>
      </c>
      <c r="AB63" s="110"/>
      <c r="AC63" s="84">
        <v>2760420113705</v>
      </c>
      <c r="AD63" s="119" t="s">
        <v>2347</v>
      </c>
      <c r="AE63" s="119" t="s">
        <v>455</v>
      </c>
      <c r="AF63" s="131" t="s">
        <v>2606</v>
      </c>
    </row>
    <row r="64" spans="1:32" ht="15" customHeight="1">
      <c r="A64" s="11">
        <v>63</v>
      </c>
      <c r="B64" s="48">
        <v>688</v>
      </c>
      <c r="C64" s="6" t="s">
        <v>1491</v>
      </c>
      <c r="D64" s="24" t="s">
        <v>223</v>
      </c>
      <c r="E64" s="15" t="s">
        <v>224</v>
      </c>
      <c r="F64" s="15"/>
      <c r="G64" s="58" t="s">
        <v>1164</v>
      </c>
      <c r="H64" s="59" t="s">
        <v>1165</v>
      </c>
      <c r="I64" s="76" t="s">
        <v>223</v>
      </c>
      <c r="J64" s="77" t="s">
        <v>455</v>
      </c>
      <c r="K64" s="77" t="s">
        <v>455</v>
      </c>
      <c r="L64" s="77" t="s">
        <v>455</v>
      </c>
      <c r="M64" s="89"/>
      <c r="N64" s="84" t="s">
        <v>526</v>
      </c>
      <c r="O64" s="77" t="s">
        <v>455</v>
      </c>
      <c r="P64" s="77" t="s">
        <v>455</v>
      </c>
      <c r="Q64" s="77" t="s">
        <v>455</v>
      </c>
      <c r="R64" s="77"/>
      <c r="S64" s="85" t="s">
        <v>602</v>
      </c>
      <c r="T64" s="85" t="s">
        <v>455</v>
      </c>
      <c r="U64" s="85" t="s">
        <v>455</v>
      </c>
      <c r="V64" s="85" t="s">
        <v>455</v>
      </c>
      <c r="W64" s="85"/>
      <c r="X64" s="85" t="s">
        <v>603</v>
      </c>
      <c r="Y64" s="110" t="s">
        <v>455</v>
      </c>
      <c r="Z64" s="110" t="s">
        <v>455</v>
      </c>
      <c r="AA64" s="110" t="s">
        <v>455</v>
      </c>
      <c r="AB64" s="110"/>
      <c r="AC64" s="84">
        <v>1770501051118</v>
      </c>
      <c r="AD64" s="119" t="s">
        <v>455</v>
      </c>
      <c r="AE64" s="119" t="s">
        <v>2348</v>
      </c>
      <c r="AF64" s="107" t="s">
        <v>2591</v>
      </c>
    </row>
    <row r="65" spans="1:32" ht="15" customHeight="1">
      <c r="A65" s="11">
        <v>64</v>
      </c>
      <c r="B65" s="48">
        <v>689</v>
      </c>
      <c r="C65" s="7" t="s">
        <v>547</v>
      </c>
      <c r="D65" s="28" t="s">
        <v>225</v>
      </c>
      <c r="E65" s="15" t="s">
        <v>226</v>
      </c>
      <c r="F65" s="15"/>
      <c r="G65" s="58" t="s">
        <v>1166</v>
      </c>
      <c r="H65" s="59" t="s">
        <v>1167</v>
      </c>
      <c r="I65" s="76" t="s">
        <v>225</v>
      </c>
      <c r="J65" s="77" t="s">
        <v>455</v>
      </c>
      <c r="K65" s="77" t="s">
        <v>455</v>
      </c>
      <c r="L65" s="77" t="s">
        <v>455</v>
      </c>
      <c r="M65" s="89"/>
      <c r="N65" s="84" t="s">
        <v>526</v>
      </c>
      <c r="O65" s="77" t="s">
        <v>455</v>
      </c>
      <c r="P65" s="77" t="s">
        <v>455</v>
      </c>
      <c r="Q65" s="77" t="s">
        <v>455</v>
      </c>
      <c r="R65" s="77"/>
      <c r="S65" s="66" t="s">
        <v>604</v>
      </c>
      <c r="T65" s="85" t="s">
        <v>455</v>
      </c>
      <c r="U65" s="85" t="s">
        <v>455</v>
      </c>
      <c r="V65" s="85" t="s">
        <v>455</v>
      </c>
      <c r="W65" s="85"/>
      <c r="X65" s="85" t="s">
        <v>605</v>
      </c>
      <c r="Y65" s="110" t="s">
        <v>455</v>
      </c>
      <c r="Z65" s="110" t="s">
        <v>455</v>
      </c>
      <c r="AA65" s="110" t="s">
        <v>455</v>
      </c>
      <c r="AB65" s="110"/>
      <c r="AC65" s="84">
        <v>2740308054681</v>
      </c>
      <c r="AD65" s="119" t="s">
        <v>2349</v>
      </c>
      <c r="AE65" s="119" t="s">
        <v>455</v>
      </c>
      <c r="AF65" s="131" t="s">
        <v>2606</v>
      </c>
    </row>
    <row r="66" spans="1:32" ht="15" customHeight="1">
      <c r="A66" s="11">
        <v>65</v>
      </c>
      <c r="B66" s="48">
        <v>691</v>
      </c>
      <c r="C66" s="6" t="s">
        <v>548</v>
      </c>
      <c r="D66" s="24" t="s">
        <v>227</v>
      </c>
      <c r="E66" s="15" t="s">
        <v>220</v>
      </c>
      <c r="F66" s="15"/>
      <c r="G66" s="58" t="s">
        <v>1168</v>
      </c>
      <c r="H66" s="59" t="s">
        <v>1169</v>
      </c>
      <c r="I66" s="76" t="s">
        <v>227</v>
      </c>
      <c r="J66" s="77" t="s">
        <v>455</v>
      </c>
      <c r="K66" s="77" t="s">
        <v>455</v>
      </c>
      <c r="L66" s="77" t="s">
        <v>455</v>
      </c>
      <c r="M66" s="89"/>
      <c r="N66" s="84" t="s">
        <v>526</v>
      </c>
      <c r="O66" s="77" t="s">
        <v>455</v>
      </c>
      <c r="P66" s="77" t="s">
        <v>455</v>
      </c>
      <c r="Q66" s="77" t="s">
        <v>455</v>
      </c>
      <c r="R66" s="77"/>
      <c r="S66" s="66" t="s">
        <v>606</v>
      </c>
      <c r="T66" s="85" t="s">
        <v>455</v>
      </c>
      <c r="U66" s="85" t="s">
        <v>455</v>
      </c>
      <c r="V66" s="85" t="s">
        <v>455</v>
      </c>
      <c r="W66" s="85"/>
      <c r="X66" s="85" t="s">
        <v>607</v>
      </c>
      <c r="Y66" s="110" t="s">
        <v>455</v>
      </c>
      <c r="Z66" s="110" t="s">
        <v>455</v>
      </c>
      <c r="AA66" s="110" t="s">
        <v>455</v>
      </c>
      <c r="AB66" s="110"/>
      <c r="AC66" s="84">
        <v>1660417240015</v>
      </c>
      <c r="AD66" s="119" t="s">
        <v>455</v>
      </c>
      <c r="AE66" s="119" t="s">
        <v>2350</v>
      </c>
      <c r="AF66" s="107" t="s">
        <v>2351</v>
      </c>
    </row>
    <row r="67" spans="1:32" ht="15" customHeight="1">
      <c r="A67" s="11">
        <v>66</v>
      </c>
      <c r="B67" s="48">
        <v>695</v>
      </c>
      <c r="C67" s="6" t="s">
        <v>1709</v>
      </c>
      <c r="D67" s="24" t="s">
        <v>228</v>
      </c>
      <c r="E67" s="15" t="s">
        <v>1853</v>
      </c>
      <c r="F67" s="15"/>
      <c r="G67" s="58" t="s">
        <v>1170</v>
      </c>
      <c r="H67" s="59" t="s">
        <v>1171</v>
      </c>
      <c r="I67" s="76" t="s">
        <v>228</v>
      </c>
      <c r="J67" s="77" t="s">
        <v>455</v>
      </c>
      <c r="K67" s="77" t="s">
        <v>455</v>
      </c>
      <c r="L67" s="77" t="s">
        <v>455</v>
      </c>
      <c r="M67" s="89"/>
      <c r="N67" s="84" t="s">
        <v>526</v>
      </c>
      <c r="O67" s="77" t="s">
        <v>455</v>
      </c>
      <c r="P67" s="77" t="s">
        <v>455</v>
      </c>
      <c r="Q67" s="77" t="s">
        <v>455</v>
      </c>
      <c r="R67" s="77"/>
      <c r="S67" s="66" t="s">
        <v>608</v>
      </c>
      <c r="T67" s="85" t="s">
        <v>455</v>
      </c>
      <c r="U67" s="85" t="s">
        <v>455</v>
      </c>
      <c r="V67" s="85" t="s">
        <v>455</v>
      </c>
      <c r="W67" s="85"/>
      <c r="X67" s="85" t="s">
        <v>609</v>
      </c>
      <c r="Y67" s="110" t="s">
        <v>455</v>
      </c>
      <c r="Z67" s="110" t="s">
        <v>455</v>
      </c>
      <c r="AA67" s="110" t="s">
        <v>455</v>
      </c>
      <c r="AB67" s="110"/>
      <c r="AC67" s="84">
        <v>1780423054704</v>
      </c>
      <c r="AD67" s="119" t="s">
        <v>455</v>
      </c>
      <c r="AE67" s="119" t="s">
        <v>2354</v>
      </c>
      <c r="AF67" s="107" t="s">
        <v>2639</v>
      </c>
    </row>
    <row r="68" spans="1:32" ht="15" customHeight="1">
      <c r="A68" s="11">
        <v>67</v>
      </c>
      <c r="B68" s="48">
        <v>698</v>
      </c>
      <c r="C68" s="7" t="s">
        <v>1744</v>
      </c>
      <c r="D68" s="16" t="s">
        <v>229</v>
      </c>
      <c r="E68" s="29" t="s">
        <v>230</v>
      </c>
      <c r="F68" s="29"/>
      <c r="G68" s="58" t="s">
        <v>1172</v>
      </c>
      <c r="H68" s="59" t="s">
        <v>1173</v>
      </c>
      <c r="I68" s="71" t="s">
        <v>229</v>
      </c>
      <c r="J68" s="82" t="s">
        <v>455</v>
      </c>
      <c r="K68" s="82" t="s">
        <v>455</v>
      </c>
      <c r="L68" s="82" t="s">
        <v>455</v>
      </c>
      <c r="M68" s="89"/>
      <c r="N68" s="80" t="s">
        <v>526</v>
      </c>
      <c r="O68" s="82" t="s">
        <v>455</v>
      </c>
      <c r="P68" s="82" t="s">
        <v>455</v>
      </c>
      <c r="Q68" s="82" t="s">
        <v>455</v>
      </c>
      <c r="R68" s="82"/>
      <c r="S68" s="92" t="s">
        <v>610</v>
      </c>
      <c r="T68" s="87" t="s">
        <v>455</v>
      </c>
      <c r="U68" s="87" t="s">
        <v>455</v>
      </c>
      <c r="V68" s="87" t="s">
        <v>455</v>
      </c>
      <c r="W68" s="87"/>
      <c r="X68" s="87" t="s">
        <v>611</v>
      </c>
      <c r="Y68" s="118" t="s">
        <v>455</v>
      </c>
      <c r="Z68" s="118" t="s">
        <v>455</v>
      </c>
      <c r="AA68" s="118" t="s">
        <v>455</v>
      </c>
      <c r="AB68" s="118"/>
      <c r="AC68" s="80">
        <v>1750205243678</v>
      </c>
      <c r="AD68" s="121" t="s">
        <v>2355</v>
      </c>
      <c r="AE68" s="121" t="s">
        <v>455</v>
      </c>
      <c r="AF68" s="129" t="s">
        <v>2606</v>
      </c>
    </row>
    <row r="69" spans="1:32" ht="15" customHeight="1">
      <c r="A69" s="11">
        <v>68</v>
      </c>
      <c r="B69" s="48">
        <v>711</v>
      </c>
      <c r="C69" s="7" t="s">
        <v>82</v>
      </c>
      <c r="D69" s="19" t="s">
        <v>1963</v>
      </c>
      <c r="E69" s="25" t="s">
        <v>1964</v>
      </c>
      <c r="F69" s="25"/>
      <c r="G69" s="58" t="s">
        <v>1174</v>
      </c>
      <c r="H69" s="59" t="s">
        <v>1175</v>
      </c>
      <c r="I69" s="73" t="s">
        <v>1963</v>
      </c>
      <c r="J69" s="77" t="s">
        <v>455</v>
      </c>
      <c r="K69" s="77" t="s">
        <v>455</v>
      </c>
      <c r="L69" s="77" t="s">
        <v>455</v>
      </c>
      <c r="M69" s="89"/>
      <c r="N69" s="84" t="s">
        <v>524</v>
      </c>
      <c r="O69" s="77" t="s">
        <v>455</v>
      </c>
      <c r="P69" s="77" t="s">
        <v>455</v>
      </c>
      <c r="Q69" s="77" t="s">
        <v>455</v>
      </c>
      <c r="R69" s="77"/>
      <c r="S69" s="66" t="s">
        <v>612</v>
      </c>
      <c r="T69" s="85" t="s">
        <v>455</v>
      </c>
      <c r="U69" s="85" t="s">
        <v>455</v>
      </c>
      <c r="V69" s="85" t="s">
        <v>455</v>
      </c>
      <c r="W69" s="85"/>
      <c r="X69" s="85" t="s">
        <v>613</v>
      </c>
      <c r="Y69" s="110" t="s">
        <v>455</v>
      </c>
      <c r="Z69" s="110" t="s">
        <v>455</v>
      </c>
      <c r="AA69" s="110" t="s">
        <v>455</v>
      </c>
      <c r="AB69" s="110"/>
      <c r="AC69" s="84">
        <v>2740816050025</v>
      </c>
      <c r="AD69" s="119" t="s">
        <v>2356</v>
      </c>
      <c r="AE69" s="119" t="s">
        <v>455</v>
      </c>
      <c r="AF69" s="131" t="s">
        <v>2606</v>
      </c>
    </row>
    <row r="70" spans="1:32" ht="15" customHeight="1">
      <c r="A70" s="11">
        <v>69</v>
      </c>
      <c r="B70" s="48">
        <v>715</v>
      </c>
      <c r="C70" s="6" t="s">
        <v>1710</v>
      </c>
      <c r="D70" s="24" t="s">
        <v>2063</v>
      </c>
      <c r="E70" s="15" t="s">
        <v>2064</v>
      </c>
      <c r="F70" s="15"/>
      <c r="G70" s="58" t="s">
        <v>1176</v>
      </c>
      <c r="H70" s="59" t="s">
        <v>1177</v>
      </c>
      <c r="I70" s="76" t="s">
        <v>2063</v>
      </c>
      <c r="J70" s="77" t="s">
        <v>455</v>
      </c>
      <c r="K70" s="77" t="s">
        <v>455</v>
      </c>
      <c r="L70" s="77" t="s">
        <v>455</v>
      </c>
      <c r="M70" s="89"/>
      <c r="N70" s="84" t="s">
        <v>526</v>
      </c>
      <c r="O70" s="77" t="s">
        <v>455</v>
      </c>
      <c r="P70" s="77" t="s">
        <v>455</v>
      </c>
      <c r="Q70" s="77" t="s">
        <v>455</v>
      </c>
      <c r="R70" s="77"/>
      <c r="S70" s="66" t="s">
        <v>614</v>
      </c>
      <c r="T70" s="85" t="s">
        <v>455</v>
      </c>
      <c r="U70" s="85" t="s">
        <v>455</v>
      </c>
      <c r="V70" s="85" t="s">
        <v>455</v>
      </c>
      <c r="W70" s="85"/>
      <c r="X70" s="85" t="s">
        <v>615</v>
      </c>
      <c r="Y70" s="110" t="s">
        <v>455</v>
      </c>
      <c r="Z70" s="110" t="s">
        <v>455</v>
      </c>
      <c r="AA70" s="110" t="s">
        <v>455</v>
      </c>
      <c r="AB70" s="110"/>
      <c r="AC70" s="85" t="s">
        <v>615</v>
      </c>
      <c r="AD70" s="119" t="s">
        <v>455</v>
      </c>
      <c r="AE70" s="119" t="s">
        <v>2357</v>
      </c>
      <c r="AF70" s="131" t="s">
        <v>2585</v>
      </c>
    </row>
    <row r="71" spans="1:32" s="3" customFormat="1" ht="15" customHeight="1">
      <c r="A71" s="9">
        <v>70</v>
      </c>
      <c r="B71" s="48">
        <v>718</v>
      </c>
      <c r="C71" s="7" t="s">
        <v>1711</v>
      </c>
      <c r="D71" s="16" t="s">
        <v>2065</v>
      </c>
      <c r="E71" s="29" t="s">
        <v>2066</v>
      </c>
      <c r="F71" s="29"/>
      <c r="G71" s="62" t="s">
        <v>1178</v>
      </c>
      <c r="H71" s="59" t="s">
        <v>1179</v>
      </c>
      <c r="I71" s="71" t="s">
        <v>2065</v>
      </c>
      <c r="J71" s="80" t="s">
        <v>515</v>
      </c>
      <c r="K71" s="153" t="s">
        <v>472</v>
      </c>
      <c r="M71" s="153"/>
      <c r="N71" s="80" t="s">
        <v>529</v>
      </c>
      <c r="O71" s="82" t="s">
        <v>526</v>
      </c>
      <c r="P71" s="80" t="s">
        <v>529</v>
      </c>
      <c r="R71" s="80"/>
      <c r="S71" s="92" t="s">
        <v>616</v>
      </c>
      <c r="T71" s="87" t="s">
        <v>617</v>
      </c>
      <c r="U71" s="87" t="s">
        <v>853</v>
      </c>
      <c r="W71" s="87"/>
      <c r="X71" s="87" t="s">
        <v>620</v>
      </c>
      <c r="Y71" s="118" t="s">
        <v>2358</v>
      </c>
      <c r="Z71" s="118" t="s">
        <v>2173</v>
      </c>
      <c r="AB71" s="118"/>
      <c r="AC71" s="80">
        <v>1770224054752</v>
      </c>
      <c r="AD71" s="121" t="s">
        <v>2361</v>
      </c>
      <c r="AE71" s="121" t="s">
        <v>455</v>
      </c>
      <c r="AF71" s="129" t="s">
        <v>2606</v>
      </c>
    </row>
    <row r="72" spans="1:32" ht="15" customHeight="1">
      <c r="A72" s="11">
        <v>71</v>
      </c>
      <c r="B72" s="48">
        <v>719</v>
      </c>
      <c r="C72" s="7" t="s">
        <v>1712</v>
      </c>
      <c r="D72" s="16" t="s">
        <v>114</v>
      </c>
      <c r="E72" s="29" t="s">
        <v>2067</v>
      </c>
      <c r="F72" s="29"/>
      <c r="G72" s="58" t="s">
        <v>1180</v>
      </c>
      <c r="H72" s="59" t="s">
        <v>1181</v>
      </c>
      <c r="I72" s="80" t="s">
        <v>453</v>
      </c>
      <c r="J72" s="82" t="s">
        <v>518</v>
      </c>
      <c r="K72" s="98" t="s">
        <v>519</v>
      </c>
      <c r="L72" s="82" t="s">
        <v>520</v>
      </c>
      <c r="M72" s="89"/>
      <c r="N72" s="80" t="s">
        <v>526</v>
      </c>
      <c r="O72" s="82" t="s">
        <v>526</v>
      </c>
      <c r="P72" s="82" t="s">
        <v>526</v>
      </c>
      <c r="Q72" s="82" t="s">
        <v>526</v>
      </c>
      <c r="R72" s="82"/>
      <c r="S72" s="92" t="s">
        <v>621</v>
      </c>
      <c r="T72" s="87" t="s">
        <v>622</v>
      </c>
      <c r="U72" s="92" t="s">
        <v>623</v>
      </c>
      <c r="V72" s="87" t="s">
        <v>624</v>
      </c>
      <c r="W72" s="87"/>
      <c r="X72" s="87" t="s">
        <v>625</v>
      </c>
      <c r="Y72" s="118" t="s">
        <v>2362</v>
      </c>
      <c r="Z72" s="118" t="s">
        <v>2701</v>
      </c>
      <c r="AA72" s="118" t="s">
        <v>2702</v>
      </c>
      <c r="AB72" s="118" t="s">
        <v>455</v>
      </c>
      <c r="AC72" s="87" t="s">
        <v>625</v>
      </c>
      <c r="AD72" s="121" t="s">
        <v>2703</v>
      </c>
      <c r="AE72" s="121" t="s">
        <v>455</v>
      </c>
      <c r="AF72" s="129" t="s">
        <v>2606</v>
      </c>
    </row>
    <row r="73" spans="1:32" ht="15" customHeight="1">
      <c r="A73" s="11">
        <v>72</v>
      </c>
      <c r="B73" s="48">
        <v>720</v>
      </c>
      <c r="C73" s="6" t="s">
        <v>1489</v>
      </c>
      <c r="D73" s="24" t="s">
        <v>2068</v>
      </c>
      <c r="E73" s="15" t="s">
        <v>2069</v>
      </c>
      <c r="F73" s="15"/>
      <c r="G73" s="58" t="s">
        <v>1182</v>
      </c>
      <c r="H73" s="59" t="s">
        <v>1183</v>
      </c>
      <c r="I73" s="76" t="s">
        <v>2068</v>
      </c>
      <c r="J73" s="89"/>
      <c r="K73" s="89"/>
      <c r="L73" s="104"/>
      <c r="M73" s="89"/>
      <c r="N73" s="84" t="s">
        <v>526</v>
      </c>
      <c r="O73" s="77" t="s">
        <v>455</v>
      </c>
      <c r="P73" s="77" t="s">
        <v>455</v>
      </c>
      <c r="Q73" s="77" t="s">
        <v>455</v>
      </c>
      <c r="R73" s="77"/>
      <c r="S73" s="66" t="s">
        <v>626</v>
      </c>
      <c r="T73" s="85" t="s">
        <v>455</v>
      </c>
      <c r="U73" s="85" t="s">
        <v>455</v>
      </c>
      <c r="V73" s="85" t="s">
        <v>455</v>
      </c>
      <c r="W73" s="85"/>
      <c r="X73" s="85" t="s">
        <v>627</v>
      </c>
      <c r="Y73" s="110" t="s">
        <v>455</v>
      </c>
      <c r="Z73" s="110" t="s">
        <v>455</v>
      </c>
      <c r="AA73" s="110" t="s">
        <v>455</v>
      </c>
      <c r="AB73" s="110"/>
      <c r="AC73" s="84">
        <v>1710530201000</v>
      </c>
      <c r="AD73" s="119" t="s">
        <v>455</v>
      </c>
      <c r="AE73" s="119" t="s">
        <v>2704</v>
      </c>
      <c r="AF73" s="107" t="s">
        <v>2591</v>
      </c>
    </row>
    <row r="74" spans="1:32" ht="15" customHeight="1">
      <c r="A74" s="11">
        <v>73</v>
      </c>
      <c r="B74" s="48">
        <v>725</v>
      </c>
      <c r="C74" s="6" t="s">
        <v>556</v>
      </c>
      <c r="D74" s="24" t="s">
        <v>2070</v>
      </c>
      <c r="E74" s="15" t="s">
        <v>2071</v>
      </c>
      <c r="F74" s="15"/>
      <c r="G74" s="58" t="s">
        <v>1184</v>
      </c>
      <c r="H74" s="59" t="s">
        <v>1185</v>
      </c>
      <c r="I74" s="76" t="s">
        <v>2070</v>
      </c>
      <c r="J74" s="89"/>
      <c r="K74" s="89"/>
      <c r="L74" s="104"/>
      <c r="M74" s="89"/>
      <c r="N74" s="84" t="s">
        <v>524</v>
      </c>
      <c r="O74" s="77" t="s">
        <v>455</v>
      </c>
      <c r="P74" s="77" t="s">
        <v>455</v>
      </c>
      <c r="Q74" s="77" t="s">
        <v>455</v>
      </c>
      <c r="R74" s="77"/>
      <c r="S74" s="66" t="s">
        <v>628</v>
      </c>
      <c r="T74" s="85" t="s">
        <v>455</v>
      </c>
      <c r="U74" s="85" t="s">
        <v>455</v>
      </c>
      <c r="V74" s="85" t="s">
        <v>455</v>
      </c>
      <c r="W74" s="85"/>
      <c r="X74" s="85" t="s">
        <v>629</v>
      </c>
      <c r="Y74" s="110" t="s">
        <v>455</v>
      </c>
      <c r="Z74" s="110" t="s">
        <v>455</v>
      </c>
      <c r="AA74" s="110" t="s">
        <v>455</v>
      </c>
      <c r="AB74" s="110"/>
      <c r="AC74" s="84">
        <v>2700630054692</v>
      </c>
      <c r="AD74" s="119" t="s">
        <v>455</v>
      </c>
      <c r="AE74" s="119" t="s">
        <v>2705</v>
      </c>
      <c r="AF74" s="107" t="s">
        <v>2591</v>
      </c>
    </row>
    <row r="75" spans="1:32" s="3" customFormat="1" ht="15" customHeight="1">
      <c r="A75" s="11">
        <v>74</v>
      </c>
      <c r="B75" s="48">
        <v>728</v>
      </c>
      <c r="C75" s="7" t="s">
        <v>557</v>
      </c>
      <c r="D75" s="30" t="s">
        <v>2072</v>
      </c>
      <c r="E75" s="29" t="s">
        <v>2073</v>
      </c>
      <c r="F75" s="29"/>
      <c r="G75" s="58" t="s">
        <v>1186</v>
      </c>
      <c r="H75" s="59" t="s">
        <v>1187</v>
      </c>
      <c r="I75" s="77" t="s">
        <v>454</v>
      </c>
      <c r="J75" s="45"/>
      <c r="K75" s="45"/>
      <c r="L75" s="71"/>
      <c r="M75" s="45"/>
      <c r="N75" s="84" t="s">
        <v>526</v>
      </c>
      <c r="O75" s="77" t="s">
        <v>455</v>
      </c>
      <c r="P75" s="77" t="s">
        <v>455</v>
      </c>
      <c r="Q75" s="77" t="s">
        <v>455</v>
      </c>
      <c r="R75" s="77"/>
      <c r="S75" s="66" t="s">
        <v>630</v>
      </c>
      <c r="T75" s="66" t="s">
        <v>455</v>
      </c>
      <c r="U75" s="66"/>
      <c r="V75" s="66" t="s">
        <v>455</v>
      </c>
      <c r="W75" s="85"/>
      <c r="X75" s="110" t="s">
        <v>631</v>
      </c>
      <c r="Y75" s="63" t="s">
        <v>455</v>
      </c>
      <c r="Z75" s="106"/>
      <c r="AA75" s="110" t="s">
        <v>455</v>
      </c>
      <c r="AB75" s="110"/>
      <c r="AC75" s="84">
        <v>1820814055086</v>
      </c>
      <c r="AD75" s="119" t="s">
        <v>2706</v>
      </c>
      <c r="AE75" s="119" t="s">
        <v>455</v>
      </c>
      <c r="AF75" s="131" t="s">
        <v>2606</v>
      </c>
    </row>
    <row r="76" spans="1:32" ht="15" customHeight="1">
      <c r="A76" s="11">
        <v>75</v>
      </c>
      <c r="B76" s="48">
        <v>736</v>
      </c>
      <c r="C76" s="7" t="s">
        <v>558</v>
      </c>
      <c r="D76" s="19" t="s">
        <v>2074</v>
      </c>
      <c r="E76" s="25" t="s">
        <v>2075</v>
      </c>
      <c r="F76" s="25"/>
      <c r="G76" s="58" t="s">
        <v>1188</v>
      </c>
      <c r="H76" s="59" t="s">
        <v>1189</v>
      </c>
      <c r="I76" s="73" t="s">
        <v>2074</v>
      </c>
      <c r="J76" s="89" t="s">
        <v>2174</v>
      </c>
      <c r="K76" s="89" t="s">
        <v>455</v>
      </c>
      <c r="L76" s="104" t="s">
        <v>455</v>
      </c>
      <c r="M76" s="89" t="s">
        <v>455</v>
      </c>
      <c r="N76" s="84" t="s">
        <v>529</v>
      </c>
      <c r="O76" s="77" t="s">
        <v>526</v>
      </c>
      <c r="P76" s="77" t="s">
        <v>455</v>
      </c>
      <c r="Q76" s="77" t="s">
        <v>455</v>
      </c>
      <c r="R76" s="77" t="s">
        <v>455</v>
      </c>
      <c r="S76" s="66" t="s">
        <v>632</v>
      </c>
      <c r="T76" s="66" t="s">
        <v>633</v>
      </c>
      <c r="U76" s="66" t="s">
        <v>455</v>
      </c>
      <c r="V76" s="66" t="s">
        <v>455</v>
      </c>
      <c r="W76" s="85" t="s">
        <v>455</v>
      </c>
      <c r="X76" s="85" t="s">
        <v>634</v>
      </c>
      <c r="Y76" s="110" t="s">
        <v>2707</v>
      </c>
      <c r="Z76" s="110" t="s">
        <v>455</v>
      </c>
      <c r="AA76" s="110" t="s">
        <v>455</v>
      </c>
      <c r="AB76" s="110" t="s">
        <v>455</v>
      </c>
      <c r="AC76" s="84">
        <v>2780628054694</v>
      </c>
      <c r="AD76" s="119" t="s">
        <v>2708</v>
      </c>
      <c r="AE76" s="119" t="s">
        <v>455</v>
      </c>
      <c r="AF76" s="131" t="s">
        <v>2606</v>
      </c>
    </row>
    <row r="77" spans="1:32" ht="15" customHeight="1">
      <c r="A77" s="11">
        <v>76</v>
      </c>
      <c r="B77" s="48">
        <v>743</v>
      </c>
      <c r="C77" s="7" t="s">
        <v>561</v>
      </c>
      <c r="D77" s="19" t="s">
        <v>2076</v>
      </c>
      <c r="E77" s="25" t="s">
        <v>2077</v>
      </c>
      <c r="F77" s="25"/>
      <c r="G77" s="58" t="s">
        <v>1190</v>
      </c>
      <c r="H77" s="59" t="s">
        <v>1191</v>
      </c>
      <c r="I77" s="73" t="s">
        <v>2076</v>
      </c>
      <c r="J77" s="89"/>
      <c r="K77" s="89"/>
      <c r="L77" s="104"/>
      <c r="M77" s="89"/>
      <c r="N77" s="84" t="s">
        <v>529</v>
      </c>
      <c r="O77" s="77" t="s">
        <v>455</v>
      </c>
      <c r="P77" s="77" t="s">
        <v>455</v>
      </c>
      <c r="Q77" s="77" t="s">
        <v>455</v>
      </c>
      <c r="R77" s="77"/>
      <c r="S77" s="66" t="s">
        <v>635</v>
      </c>
      <c r="T77" s="66" t="s">
        <v>455</v>
      </c>
      <c r="U77" s="66" t="s">
        <v>455</v>
      </c>
      <c r="V77" s="66" t="s">
        <v>455</v>
      </c>
      <c r="W77" s="85"/>
      <c r="X77" s="85" t="s">
        <v>636</v>
      </c>
      <c r="Y77" s="110" t="s">
        <v>455</v>
      </c>
      <c r="Z77" s="110" t="s">
        <v>455</v>
      </c>
      <c r="AA77" s="110" t="s">
        <v>455</v>
      </c>
      <c r="AB77" s="110"/>
      <c r="AC77" s="84">
        <v>2740823057051</v>
      </c>
      <c r="AD77" s="122" t="s">
        <v>2709</v>
      </c>
      <c r="AE77" s="119" t="s">
        <v>455</v>
      </c>
      <c r="AF77" s="131" t="s">
        <v>2606</v>
      </c>
    </row>
    <row r="78" spans="1:32" ht="15" customHeight="1">
      <c r="A78" s="11">
        <v>77</v>
      </c>
      <c r="B78" s="48">
        <v>744</v>
      </c>
      <c r="C78" s="6" t="s">
        <v>560</v>
      </c>
      <c r="D78" s="24" t="s">
        <v>2078</v>
      </c>
      <c r="E78" s="25" t="s">
        <v>1843</v>
      </c>
      <c r="F78" s="25"/>
      <c r="G78" s="58" t="s">
        <v>1192</v>
      </c>
      <c r="H78" s="59" t="s">
        <v>9</v>
      </c>
      <c r="I78" s="76" t="s">
        <v>2078</v>
      </c>
      <c r="J78" s="89"/>
      <c r="K78" s="89"/>
      <c r="L78" s="104"/>
      <c r="M78" s="89"/>
      <c r="N78" s="84" t="s">
        <v>524</v>
      </c>
      <c r="O78" s="77" t="s">
        <v>455</v>
      </c>
      <c r="P78" s="77" t="s">
        <v>455</v>
      </c>
      <c r="Q78" s="77" t="s">
        <v>455</v>
      </c>
      <c r="R78" s="77"/>
      <c r="S78" s="66" t="s">
        <v>637</v>
      </c>
      <c r="T78" s="66" t="s">
        <v>455</v>
      </c>
      <c r="U78" s="66" t="s">
        <v>455</v>
      </c>
      <c r="V78" s="66" t="s">
        <v>455</v>
      </c>
      <c r="W78" s="85"/>
      <c r="X78" s="85" t="s">
        <v>638</v>
      </c>
      <c r="Y78" s="110" t="s">
        <v>455</v>
      </c>
      <c r="Z78" s="110" t="s">
        <v>455</v>
      </c>
      <c r="AA78" s="110" t="s">
        <v>455</v>
      </c>
      <c r="AB78" s="110"/>
      <c r="AC78" s="84">
        <v>2781108054688</v>
      </c>
      <c r="AD78" s="119" t="s">
        <v>455</v>
      </c>
      <c r="AE78" s="119" t="s">
        <v>2710</v>
      </c>
      <c r="AF78" s="131" t="s">
        <v>2711</v>
      </c>
    </row>
    <row r="79" spans="1:32" ht="15" customHeight="1">
      <c r="A79" s="11">
        <v>78</v>
      </c>
      <c r="B79" s="48">
        <v>746</v>
      </c>
      <c r="C79" s="6" t="s">
        <v>551</v>
      </c>
      <c r="D79" s="24" t="s">
        <v>2079</v>
      </c>
      <c r="E79" s="25" t="s">
        <v>2080</v>
      </c>
      <c r="F79" s="25"/>
      <c r="G79" s="58" t="s">
        <v>10</v>
      </c>
      <c r="H79" s="59" t="s">
        <v>11</v>
      </c>
      <c r="I79" s="76" t="s">
        <v>2079</v>
      </c>
      <c r="J79" s="89"/>
      <c r="K79" s="89"/>
      <c r="L79" s="104"/>
      <c r="M79" s="89"/>
      <c r="N79" s="84" t="s">
        <v>529</v>
      </c>
      <c r="O79" s="77" t="s">
        <v>455</v>
      </c>
      <c r="P79" s="77" t="s">
        <v>455</v>
      </c>
      <c r="Q79" s="77" t="s">
        <v>455</v>
      </c>
      <c r="R79" s="77"/>
      <c r="S79" s="66" t="s">
        <v>639</v>
      </c>
      <c r="T79" s="66" t="s">
        <v>455</v>
      </c>
      <c r="U79" s="66" t="s">
        <v>455</v>
      </c>
      <c r="V79" s="66" t="s">
        <v>455</v>
      </c>
      <c r="W79" s="85"/>
      <c r="X79" s="85" t="s">
        <v>640</v>
      </c>
      <c r="Y79" s="110" t="s">
        <v>455</v>
      </c>
      <c r="Z79" s="110" t="s">
        <v>455</v>
      </c>
      <c r="AA79" s="110" t="s">
        <v>455</v>
      </c>
      <c r="AB79" s="110"/>
      <c r="AC79" s="84">
        <v>2731109054671</v>
      </c>
      <c r="AD79" s="119" t="s">
        <v>455</v>
      </c>
      <c r="AE79" s="119" t="s">
        <v>2712</v>
      </c>
      <c r="AF79" s="131" t="s">
        <v>2585</v>
      </c>
    </row>
    <row r="80" spans="1:32" ht="15" customHeight="1">
      <c r="A80" s="11">
        <v>79</v>
      </c>
      <c r="B80" s="48">
        <v>747</v>
      </c>
      <c r="C80" s="6" t="s">
        <v>552</v>
      </c>
      <c r="D80" s="24" t="s">
        <v>2081</v>
      </c>
      <c r="E80" s="25" t="s">
        <v>2080</v>
      </c>
      <c r="F80" s="25"/>
      <c r="G80" s="58" t="s">
        <v>12</v>
      </c>
      <c r="H80" s="59" t="s">
        <v>13</v>
      </c>
      <c r="I80" s="76" t="s">
        <v>2081</v>
      </c>
      <c r="J80" s="89"/>
      <c r="K80" s="89"/>
      <c r="L80" s="104"/>
      <c r="M80" s="89"/>
      <c r="N80" s="84" t="s">
        <v>526</v>
      </c>
      <c r="O80" s="77" t="s">
        <v>455</v>
      </c>
      <c r="P80" s="77" t="s">
        <v>455</v>
      </c>
      <c r="Q80" s="77" t="s">
        <v>455</v>
      </c>
      <c r="R80" s="77"/>
      <c r="S80" s="85" t="s">
        <v>641</v>
      </c>
      <c r="T80" s="85" t="s">
        <v>455</v>
      </c>
      <c r="U80" s="85" t="s">
        <v>455</v>
      </c>
      <c r="V80" s="85" t="s">
        <v>455</v>
      </c>
      <c r="W80" s="85"/>
      <c r="X80" s="85" t="s">
        <v>642</v>
      </c>
      <c r="Y80" s="110" t="s">
        <v>455</v>
      </c>
      <c r="Z80" s="110" t="s">
        <v>455</v>
      </c>
      <c r="AA80" s="110" t="s">
        <v>455</v>
      </c>
      <c r="AB80" s="110"/>
      <c r="AC80" s="84">
        <v>2751112054658</v>
      </c>
      <c r="AD80" s="119" t="s">
        <v>455</v>
      </c>
      <c r="AE80" s="119" t="s">
        <v>2713</v>
      </c>
      <c r="AF80" s="131" t="s">
        <v>2585</v>
      </c>
    </row>
    <row r="81" spans="1:32" ht="15" customHeight="1">
      <c r="A81" s="11">
        <v>80</v>
      </c>
      <c r="B81" s="48">
        <v>749</v>
      </c>
      <c r="C81" s="6" t="s">
        <v>1487</v>
      </c>
      <c r="D81" s="24" t="s">
        <v>2082</v>
      </c>
      <c r="E81" s="25" t="s">
        <v>2018</v>
      </c>
      <c r="F81" s="25"/>
      <c r="G81" s="58" t="s">
        <v>14</v>
      </c>
      <c r="H81" s="59" t="s">
        <v>15</v>
      </c>
      <c r="I81" s="76" t="s">
        <v>2082</v>
      </c>
      <c r="J81" s="89"/>
      <c r="K81" s="89"/>
      <c r="L81" s="104"/>
      <c r="M81" s="89"/>
      <c r="N81" s="84" t="s">
        <v>526</v>
      </c>
      <c r="O81" s="77" t="s">
        <v>455</v>
      </c>
      <c r="P81" s="77" t="s">
        <v>455</v>
      </c>
      <c r="Q81" s="77" t="s">
        <v>455</v>
      </c>
      <c r="R81" s="77"/>
      <c r="S81" s="85" t="s">
        <v>643</v>
      </c>
      <c r="T81" s="85" t="s">
        <v>455</v>
      </c>
      <c r="U81" s="85" t="s">
        <v>455</v>
      </c>
      <c r="V81" s="85" t="s">
        <v>455</v>
      </c>
      <c r="W81" s="85"/>
      <c r="X81" s="85" t="s">
        <v>644</v>
      </c>
      <c r="Y81" s="110" t="s">
        <v>455</v>
      </c>
      <c r="Z81" s="110" t="s">
        <v>455</v>
      </c>
      <c r="AA81" s="110" t="s">
        <v>455</v>
      </c>
      <c r="AB81" s="110"/>
      <c r="AC81" s="84">
        <v>1800119055096</v>
      </c>
      <c r="AD81" s="119" t="s">
        <v>455</v>
      </c>
      <c r="AE81" s="119" t="s">
        <v>2714</v>
      </c>
      <c r="AF81" s="107" t="s">
        <v>2639</v>
      </c>
    </row>
    <row r="82" spans="1:32" ht="15" customHeight="1">
      <c r="A82" s="11">
        <v>81</v>
      </c>
      <c r="B82" s="48">
        <v>750</v>
      </c>
      <c r="C82" s="6" t="s">
        <v>1501</v>
      </c>
      <c r="D82" s="24" t="s">
        <v>2083</v>
      </c>
      <c r="E82" s="15" t="s">
        <v>1843</v>
      </c>
      <c r="F82" s="15"/>
      <c r="G82" s="58" t="s">
        <v>16</v>
      </c>
      <c r="H82" s="59" t="s">
        <v>17</v>
      </c>
      <c r="I82" s="76" t="s">
        <v>2083</v>
      </c>
      <c r="J82" s="89"/>
      <c r="K82" s="89"/>
      <c r="L82" s="104"/>
      <c r="M82" s="89"/>
      <c r="N82" s="84" t="s">
        <v>529</v>
      </c>
      <c r="O82" s="77" t="s">
        <v>455</v>
      </c>
      <c r="P82" s="77" t="s">
        <v>455</v>
      </c>
      <c r="Q82" s="77" t="s">
        <v>455</v>
      </c>
      <c r="R82" s="77"/>
      <c r="S82" s="165" t="s">
        <v>645</v>
      </c>
      <c r="T82" s="85" t="s">
        <v>455</v>
      </c>
      <c r="U82" s="85" t="s">
        <v>455</v>
      </c>
      <c r="V82" s="85" t="s">
        <v>455</v>
      </c>
      <c r="W82" s="85"/>
      <c r="X82" s="85" t="s">
        <v>646</v>
      </c>
      <c r="Y82" s="110" t="s">
        <v>455</v>
      </c>
      <c r="Z82" s="110" t="s">
        <v>455</v>
      </c>
      <c r="AA82" s="110" t="s">
        <v>455</v>
      </c>
      <c r="AB82" s="110"/>
      <c r="AC82" s="84">
        <v>2770314054664</v>
      </c>
      <c r="AD82" s="119" t="s">
        <v>455</v>
      </c>
      <c r="AE82" s="84" t="s">
        <v>2715</v>
      </c>
      <c r="AF82" s="107" t="s">
        <v>2599</v>
      </c>
    </row>
    <row r="83" spans="1:32" ht="15" customHeight="1">
      <c r="A83" s="11">
        <v>82</v>
      </c>
      <c r="B83" s="48">
        <v>753</v>
      </c>
      <c r="C83" s="6" t="s">
        <v>569</v>
      </c>
      <c r="D83" s="24" t="s">
        <v>2084</v>
      </c>
      <c r="E83" s="25" t="s">
        <v>2085</v>
      </c>
      <c r="F83" s="25"/>
      <c r="G83" s="58" t="s">
        <v>18</v>
      </c>
      <c r="H83" s="59" t="s">
        <v>19</v>
      </c>
      <c r="I83" s="76" t="s">
        <v>2084</v>
      </c>
      <c r="J83" s="90" t="s">
        <v>455</v>
      </c>
      <c r="K83" s="89"/>
      <c r="L83" s="104"/>
      <c r="M83" s="89"/>
      <c r="N83" s="84" t="s">
        <v>526</v>
      </c>
      <c r="O83" s="77" t="s">
        <v>455</v>
      </c>
      <c r="P83" s="77" t="s">
        <v>455</v>
      </c>
      <c r="Q83" s="77" t="s">
        <v>455</v>
      </c>
      <c r="R83" s="77"/>
      <c r="S83" s="85" t="s">
        <v>647</v>
      </c>
      <c r="T83" s="85" t="s">
        <v>455</v>
      </c>
      <c r="U83" s="85" t="s">
        <v>455</v>
      </c>
      <c r="V83" s="85" t="s">
        <v>455</v>
      </c>
      <c r="W83" s="85"/>
      <c r="X83" s="85" t="s">
        <v>648</v>
      </c>
      <c r="Y83" s="110" t="s">
        <v>455</v>
      </c>
      <c r="Z83" s="110" t="s">
        <v>455</v>
      </c>
      <c r="AA83" s="110" t="s">
        <v>455</v>
      </c>
      <c r="AB83" s="110"/>
      <c r="AC83" s="84">
        <v>2771014240052</v>
      </c>
      <c r="AD83" s="119"/>
      <c r="AE83" s="84" t="s">
        <v>2716</v>
      </c>
      <c r="AF83" s="131" t="s">
        <v>2585</v>
      </c>
    </row>
    <row r="84" spans="1:32" ht="15" customHeight="1">
      <c r="A84" s="11">
        <v>83</v>
      </c>
      <c r="B84" s="48">
        <v>756</v>
      </c>
      <c r="C84" s="6" t="s">
        <v>1512</v>
      </c>
      <c r="D84" s="24" t="s">
        <v>2086</v>
      </c>
      <c r="E84" s="25" t="s">
        <v>2087</v>
      </c>
      <c r="F84" s="25"/>
      <c r="G84" s="58" t="s">
        <v>20</v>
      </c>
      <c r="H84" s="59" t="s">
        <v>22</v>
      </c>
      <c r="I84" s="76" t="s">
        <v>2086</v>
      </c>
      <c r="J84" s="90" t="s">
        <v>455</v>
      </c>
      <c r="K84" s="89"/>
      <c r="L84" s="104"/>
      <c r="M84" s="89"/>
      <c r="N84" s="84" t="s">
        <v>526</v>
      </c>
      <c r="O84" s="77" t="s">
        <v>455</v>
      </c>
      <c r="P84" s="77" t="s">
        <v>455</v>
      </c>
      <c r="Q84" s="77" t="s">
        <v>455</v>
      </c>
      <c r="R84" s="77"/>
      <c r="S84" s="154" t="s">
        <v>649</v>
      </c>
      <c r="T84" s="85" t="s">
        <v>455</v>
      </c>
      <c r="U84" s="85" t="s">
        <v>455</v>
      </c>
      <c r="V84" s="85" t="s">
        <v>455</v>
      </c>
      <c r="W84" s="85"/>
      <c r="X84" s="85" t="s">
        <v>650</v>
      </c>
      <c r="Y84" s="110" t="s">
        <v>455</v>
      </c>
      <c r="Z84" s="110" t="s">
        <v>455</v>
      </c>
      <c r="AA84" s="110" t="s">
        <v>455</v>
      </c>
      <c r="AB84" s="110"/>
      <c r="AC84" s="84">
        <v>2760918054650</v>
      </c>
      <c r="AD84" s="119" t="s">
        <v>455</v>
      </c>
      <c r="AE84" s="84" t="s">
        <v>2717</v>
      </c>
      <c r="AF84" s="131" t="s">
        <v>2585</v>
      </c>
    </row>
    <row r="85" spans="1:32" ht="15" customHeight="1">
      <c r="A85" s="11">
        <v>84</v>
      </c>
      <c r="B85" s="48">
        <v>757</v>
      </c>
      <c r="C85" s="6" t="s">
        <v>0</v>
      </c>
      <c r="D85" s="24" t="s">
        <v>2088</v>
      </c>
      <c r="E85" s="25" t="s">
        <v>2089</v>
      </c>
      <c r="F85" s="25"/>
      <c r="G85" s="58" t="s">
        <v>23</v>
      </c>
      <c r="H85" s="59" t="s">
        <v>24</v>
      </c>
      <c r="I85" s="76" t="s">
        <v>2088</v>
      </c>
      <c r="J85" s="90" t="s">
        <v>455</v>
      </c>
      <c r="K85" s="89"/>
      <c r="L85" s="104"/>
      <c r="M85" s="89"/>
      <c r="N85" s="84" t="s">
        <v>526</v>
      </c>
      <c r="O85" s="77" t="s">
        <v>455</v>
      </c>
      <c r="P85" s="77" t="s">
        <v>455</v>
      </c>
      <c r="Q85" s="77" t="s">
        <v>455</v>
      </c>
      <c r="R85" s="77"/>
      <c r="S85" s="85" t="s">
        <v>651</v>
      </c>
      <c r="T85" s="85" t="s">
        <v>455</v>
      </c>
      <c r="U85" s="85" t="s">
        <v>455</v>
      </c>
      <c r="V85" s="85" t="s">
        <v>455</v>
      </c>
      <c r="W85" s="85"/>
      <c r="X85" s="85" t="s">
        <v>652</v>
      </c>
      <c r="Y85" s="110" t="s">
        <v>455</v>
      </c>
      <c r="Z85" s="110" t="s">
        <v>455</v>
      </c>
      <c r="AA85" s="110" t="s">
        <v>455</v>
      </c>
      <c r="AB85" s="110"/>
      <c r="AC85" s="84">
        <v>1781025052876</v>
      </c>
      <c r="AD85" s="119" t="s">
        <v>455</v>
      </c>
      <c r="AE85" s="212"/>
      <c r="AF85" s="221"/>
    </row>
    <row r="86" spans="1:32" ht="15" customHeight="1">
      <c r="A86" s="11">
        <v>85</v>
      </c>
      <c r="B86" s="48">
        <v>758</v>
      </c>
      <c r="C86" s="6" t="s">
        <v>1</v>
      </c>
      <c r="D86" s="24" t="s">
        <v>2090</v>
      </c>
      <c r="E86" s="25" t="s">
        <v>2091</v>
      </c>
      <c r="F86" s="25" t="s">
        <v>2019</v>
      </c>
      <c r="G86" s="58" t="s">
        <v>25</v>
      </c>
      <c r="H86" s="59" t="s">
        <v>26</v>
      </c>
      <c r="I86" s="76" t="s">
        <v>2090</v>
      </c>
      <c r="J86" s="90" t="s">
        <v>456</v>
      </c>
      <c r="K86" s="89"/>
      <c r="L86" s="104"/>
      <c r="M86" s="89"/>
      <c r="N86" s="84" t="s">
        <v>526</v>
      </c>
      <c r="O86" s="77" t="s">
        <v>526</v>
      </c>
      <c r="P86" s="77" t="s">
        <v>455</v>
      </c>
      <c r="Q86" s="77" t="s">
        <v>455</v>
      </c>
      <c r="R86" s="77"/>
      <c r="S86" s="85" t="s">
        <v>653</v>
      </c>
      <c r="T86" s="85" t="s">
        <v>654</v>
      </c>
      <c r="U86" s="85" t="s">
        <v>455</v>
      </c>
      <c r="V86" s="85" t="s">
        <v>455</v>
      </c>
      <c r="W86" s="85"/>
      <c r="X86" s="85" t="s">
        <v>655</v>
      </c>
      <c r="Y86" s="110" t="s">
        <v>2720</v>
      </c>
      <c r="Z86" s="110" t="s">
        <v>455</v>
      </c>
      <c r="AA86" s="110" t="s">
        <v>455</v>
      </c>
      <c r="AB86" s="110"/>
      <c r="AC86" s="84">
        <v>1800522055177</v>
      </c>
      <c r="AD86" s="119" t="s">
        <v>455</v>
      </c>
      <c r="AE86" s="84" t="s">
        <v>2721</v>
      </c>
      <c r="AF86" s="131" t="s">
        <v>2722</v>
      </c>
    </row>
    <row r="87" spans="1:32" ht="15" customHeight="1">
      <c r="A87" s="11">
        <v>86</v>
      </c>
      <c r="B87" s="48">
        <v>759</v>
      </c>
      <c r="C87" s="6" t="s">
        <v>1495</v>
      </c>
      <c r="D87" s="24" t="s">
        <v>2092</v>
      </c>
      <c r="E87" s="25" t="s">
        <v>2093</v>
      </c>
      <c r="F87" s="25"/>
      <c r="G87" s="58" t="s">
        <v>27</v>
      </c>
      <c r="H87" s="59" t="s">
        <v>28</v>
      </c>
      <c r="I87" s="76" t="s">
        <v>2092</v>
      </c>
      <c r="J87" s="90" t="s">
        <v>455</v>
      </c>
      <c r="K87" s="89"/>
      <c r="L87" s="104"/>
      <c r="M87" s="89"/>
      <c r="N87" s="84" t="s">
        <v>526</v>
      </c>
      <c r="O87" s="77" t="s">
        <v>455</v>
      </c>
      <c r="P87" s="77" t="s">
        <v>455</v>
      </c>
      <c r="Q87" s="77" t="s">
        <v>455</v>
      </c>
      <c r="R87" s="77"/>
      <c r="S87" s="85" t="s">
        <v>656</v>
      </c>
      <c r="T87" s="85" t="s">
        <v>455</v>
      </c>
      <c r="U87" s="85" t="s">
        <v>455</v>
      </c>
      <c r="V87" s="85" t="s">
        <v>455</v>
      </c>
      <c r="W87" s="85"/>
      <c r="X87" s="85" t="s">
        <v>657</v>
      </c>
      <c r="Y87" s="110" t="s">
        <v>455</v>
      </c>
      <c r="Z87" s="110" t="s">
        <v>455</v>
      </c>
      <c r="AA87" s="110" t="s">
        <v>455</v>
      </c>
      <c r="AB87" s="110"/>
      <c r="AC87" s="84">
        <v>1800209055061</v>
      </c>
      <c r="AD87" s="119" t="s">
        <v>455</v>
      </c>
      <c r="AE87" s="84" t="s">
        <v>2723</v>
      </c>
      <c r="AF87" s="131" t="s">
        <v>2585</v>
      </c>
    </row>
    <row r="88" spans="1:32" ht="15" customHeight="1">
      <c r="A88" s="11">
        <v>87</v>
      </c>
      <c r="B88" s="48">
        <v>760</v>
      </c>
      <c r="C88" s="6" t="s">
        <v>1496</v>
      </c>
      <c r="D88" s="24" t="s">
        <v>2094</v>
      </c>
      <c r="E88" s="25" t="s">
        <v>2095</v>
      </c>
      <c r="F88" s="25"/>
      <c r="G88" s="58" t="s">
        <v>29</v>
      </c>
      <c r="H88" s="59" t="s">
        <v>30</v>
      </c>
      <c r="I88" s="76" t="s">
        <v>2094</v>
      </c>
      <c r="J88" s="90" t="s">
        <v>455</v>
      </c>
      <c r="K88" s="89"/>
      <c r="L88" s="104"/>
      <c r="M88" s="89"/>
      <c r="N88" s="84" t="s">
        <v>526</v>
      </c>
      <c r="O88" s="77" t="s">
        <v>455</v>
      </c>
      <c r="P88" s="77" t="s">
        <v>455</v>
      </c>
      <c r="Q88" s="77" t="s">
        <v>455</v>
      </c>
      <c r="R88" s="77"/>
      <c r="S88" s="85" t="s">
        <v>658</v>
      </c>
      <c r="T88" s="85" t="s">
        <v>455</v>
      </c>
      <c r="U88" s="85" t="s">
        <v>455</v>
      </c>
      <c r="V88" s="85" t="s">
        <v>455</v>
      </c>
      <c r="W88" s="85"/>
      <c r="X88" s="85" t="s">
        <v>659</v>
      </c>
      <c r="Y88" s="110" t="s">
        <v>455</v>
      </c>
      <c r="Z88" s="110" t="s">
        <v>455</v>
      </c>
      <c r="AA88" s="110" t="s">
        <v>455</v>
      </c>
      <c r="AB88" s="110"/>
      <c r="AC88" s="84">
        <v>1770818302008</v>
      </c>
      <c r="AD88" s="119" t="s">
        <v>455</v>
      </c>
      <c r="AE88" s="84" t="s">
        <v>2724</v>
      </c>
      <c r="AF88" s="131" t="s">
        <v>2585</v>
      </c>
    </row>
    <row r="89" spans="1:32" ht="15" customHeight="1">
      <c r="A89" s="11">
        <v>88</v>
      </c>
      <c r="B89" s="48">
        <v>761</v>
      </c>
      <c r="C89" s="6" t="s">
        <v>1497</v>
      </c>
      <c r="D89" s="24" t="s">
        <v>2096</v>
      </c>
      <c r="E89" s="25" t="s">
        <v>2097</v>
      </c>
      <c r="F89" s="25"/>
      <c r="G89" s="58" t="s">
        <v>31</v>
      </c>
      <c r="H89" s="59" t="s">
        <v>32</v>
      </c>
      <c r="I89" s="76" t="s">
        <v>2096</v>
      </c>
      <c r="J89" s="90" t="s">
        <v>455</v>
      </c>
      <c r="K89" s="89"/>
      <c r="L89" s="104"/>
      <c r="M89" s="89"/>
      <c r="N89" s="84" t="s">
        <v>526</v>
      </c>
      <c r="O89" s="77" t="s">
        <v>455</v>
      </c>
      <c r="P89" s="77" t="s">
        <v>455</v>
      </c>
      <c r="Q89" s="77" t="s">
        <v>455</v>
      </c>
      <c r="R89" s="77"/>
      <c r="S89" s="85" t="s">
        <v>660</v>
      </c>
      <c r="T89" s="85" t="s">
        <v>455</v>
      </c>
      <c r="U89" s="85" t="s">
        <v>455</v>
      </c>
      <c r="V89" s="85" t="s">
        <v>455</v>
      </c>
      <c r="W89" s="85"/>
      <c r="X89" s="85" t="s">
        <v>661</v>
      </c>
      <c r="Y89" s="110" t="s">
        <v>455</v>
      </c>
      <c r="Z89" s="110" t="s">
        <v>455</v>
      </c>
      <c r="AA89" s="110" t="s">
        <v>455</v>
      </c>
      <c r="AB89" s="110"/>
      <c r="AC89" s="85" t="s">
        <v>661</v>
      </c>
      <c r="AD89" s="119" t="s">
        <v>455</v>
      </c>
      <c r="AE89" s="84" t="s">
        <v>2725</v>
      </c>
      <c r="AF89" s="107" t="s">
        <v>2726</v>
      </c>
    </row>
    <row r="90" spans="1:32" ht="15" customHeight="1">
      <c r="A90" s="11">
        <v>89</v>
      </c>
      <c r="B90" s="48">
        <v>763</v>
      </c>
      <c r="C90" s="7" t="s">
        <v>574</v>
      </c>
      <c r="D90" s="19" t="s">
        <v>2098</v>
      </c>
      <c r="E90" s="25" t="s">
        <v>2099</v>
      </c>
      <c r="F90" s="25"/>
      <c r="G90" s="58" t="s">
        <v>33</v>
      </c>
      <c r="H90" s="59" t="s">
        <v>34</v>
      </c>
      <c r="I90" s="73" t="s">
        <v>2098</v>
      </c>
      <c r="J90" s="90" t="s">
        <v>455</v>
      </c>
      <c r="K90" s="89"/>
      <c r="L90" s="104"/>
      <c r="M90" s="89"/>
      <c r="N90" s="84" t="s">
        <v>526</v>
      </c>
      <c r="O90" s="77" t="s">
        <v>455</v>
      </c>
      <c r="P90" s="77" t="s">
        <v>455</v>
      </c>
      <c r="Q90" s="77" t="s">
        <v>455</v>
      </c>
      <c r="R90" s="77"/>
      <c r="S90" s="85" t="s">
        <v>662</v>
      </c>
      <c r="T90" s="85" t="s">
        <v>455</v>
      </c>
      <c r="U90" s="85" t="s">
        <v>455</v>
      </c>
      <c r="V90" s="85" t="s">
        <v>455</v>
      </c>
      <c r="W90" s="85"/>
      <c r="X90" s="85" t="s">
        <v>663</v>
      </c>
      <c r="Y90" s="110" t="s">
        <v>455</v>
      </c>
      <c r="Z90" s="110" t="s">
        <v>455</v>
      </c>
      <c r="AA90" s="110" t="s">
        <v>455</v>
      </c>
      <c r="AB90" s="110"/>
      <c r="AC90" s="85" t="s">
        <v>663</v>
      </c>
      <c r="AD90" s="84" t="s">
        <v>2727</v>
      </c>
      <c r="AE90" s="119" t="s">
        <v>455</v>
      </c>
      <c r="AF90" s="131" t="s">
        <v>2606</v>
      </c>
    </row>
    <row r="91" spans="1:32" ht="15" customHeight="1">
      <c r="A91" s="11">
        <v>90</v>
      </c>
      <c r="B91" s="48">
        <v>767</v>
      </c>
      <c r="C91" s="6" t="s">
        <v>562</v>
      </c>
      <c r="D91" s="30" t="s">
        <v>2100</v>
      </c>
      <c r="E91" s="152" t="s">
        <v>2020</v>
      </c>
      <c r="F91" s="25" t="s">
        <v>2101</v>
      </c>
      <c r="G91" s="58" t="s">
        <v>35</v>
      </c>
      <c r="H91" s="59" t="s">
        <v>36</v>
      </c>
      <c r="I91" s="76" t="s">
        <v>2100</v>
      </c>
      <c r="J91" s="90" t="s">
        <v>455</v>
      </c>
      <c r="K91" s="89"/>
      <c r="L91" s="104"/>
      <c r="M91" s="89"/>
      <c r="N91" s="84" t="s">
        <v>526</v>
      </c>
      <c r="O91" s="77" t="s">
        <v>455</v>
      </c>
      <c r="P91" s="77" t="s">
        <v>455</v>
      </c>
      <c r="Q91" s="77" t="s">
        <v>455</v>
      </c>
      <c r="R91" s="77"/>
      <c r="S91" s="85" t="s">
        <v>664</v>
      </c>
      <c r="T91" s="85" t="s">
        <v>455</v>
      </c>
      <c r="U91" s="85" t="s">
        <v>455</v>
      </c>
      <c r="V91" s="85" t="s">
        <v>455</v>
      </c>
      <c r="W91" s="85"/>
      <c r="X91" s="85" t="s">
        <v>665</v>
      </c>
      <c r="Y91" s="110" t="s">
        <v>455</v>
      </c>
      <c r="Z91" s="110" t="s">
        <v>455</v>
      </c>
      <c r="AA91" s="110" t="s">
        <v>455</v>
      </c>
      <c r="AB91" s="110"/>
      <c r="AC91" s="85" t="s">
        <v>665</v>
      </c>
      <c r="AD91" s="119" t="s">
        <v>455</v>
      </c>
      <c r="AE91" s="84" t="s">
        <v>2728</v>
      </c>
      <c r="AF91" s="107" t="s">
        <v>2585</v>
      </c>
    </row>
    <row r="92" spans="1:32" ht="15" customHeight="1">
      <c r="A92" s="11">
        <v>91</v>
      </c>
      <c r="B92" s="48">
        <v>768</v>
      </c>
      <c r="C92" s="6" t="s">
        <v>564</v>
      </c>
      <c r="D92" s="24" t="s">
        <v>2102</v>
      </c>
      <c r="E92" s="31" t="s">
        <v>2103</v>
      </c>
      <c r="F92" s="31"/>
      <c r="G92" s="58" t="s">
        <v>37</v>
      </c>
      <c r="H92" s="59" t="s">
        <v>38</v>
      </c>
      <c r="I92" s="76" t="s">
        <v>2102</v>
      </c>
      <c r="J92" s="90" t="s">
        <v>457</v>
      </c>
      <c r="K92" s="89"/>
      <c r="L92" s="104"/>
      <c r="M92" s="89"/>
      <c r="N92" s="84" t="s">
        <v>526</v>
      </c>
      <c r="O92" s="77" t="s">
        <v>526</v>
      </c>
      <c r="P92" s="77" t="s">
        <v>455</v>
      </c>
      <c r="Q92" s="77" t="s">
        <v>455</v>
      </c>
      <c r="R92" s="77"/>
      <c r="S92" s="85" t="s">
        <v>666</v>
      </c>
      <c r="T92" s="85" t="s">
        <v>667</v>
      </c>
      <c r="U92" s="85" t="s">
        <v>455</v>
      </c>
      <c r="V92" s="85" t="s">
        <v>455</v>
      </c>
      <c r="W92" s="85"/>
      <c r="X92" s="85" t="s">
        <v>668</v>
      </c>
      <c r="Y92" s="118" t="s">
        <v>2729</v>
      </c>
      <c r="Z92" s="110" t="s">
        <v>455</v>
      </c>
      <c r="AA92" s="110" t="s">
        <v>455</v>
      </c>
      <c r="AB92" s="110"/>
      <c r="AC92" s="84">
        <v>1810525297281</v>
      </c>
      <c r="AD92" s="119" t="s">
        <v>455</v>
      </c>
      <c r="AE92" s="84" t="s">
        <v>2730</v>
      </c>
      <c r="AF92" s="107" t="s">
        <v>2731</v>
      </c>
    </row>
    <row r="93" spans="1:32" ht="15" customHeight="1">
      <c r="A93" s="11">
        <v>92</v>
      </c>
      <c r="B93" s="48">
        <v>769</v>
      </c>
      <c r="C93" s="6" t="s">
        <v>565</v>
      </c>
      <c r="D93" s="24" t="s">
        <v>2104</v>
      </c>
      <c r="E93" s="21" t="s">
        <v>2105</v>
      </c>
      <c r="F93" s="21"/>
      <c r="G93" s="58" t="s">
        <v>39</v>
      </c>
      <c r="H93" s="59" t="s">
        <v>40</v>
      </c>
      <c r="I93" s="76" t="s">
        <v>2104</v>
      </c>
      <c r="J93" s="90" t="s">
        <v>455</v>
      </c>
      <c r="K93" s="89"/>
      <c r="L93" s="104"/>
      <c r="M93" s="89"/>
      <c r="N93" s="84" t="s">
        <v>526</v>
      </c>
      <c r="O93" s="77" t="s">
        <v>455</v>
      </c>
      <c r="P93" s="77" t="s">
        <v>455</v>
      </c>
      <c r="Q93" s="77" t="s">
        <v>455</v>
      </c>
      <c r="R93" s="77"/>
      <c r="S93" s="85" t="s">
        <v>669</v>
      </c>
      <c r="T93" s="85" t="s">
        <v>455</v>
      </c>
      <c r="U93" s="85" t="s">
        <v>455</v>
      </c>
      <c r="V93" s="85" t="s">
        <v>455</v>
      </c>
      <c r="W93" s="85"/>
      <c r="X93" s="85" t="s">
        <v>670</v>
      </c>
      <c r="Y93" s="110" t="s">
        <v>455</v>
      </c>
      <c r="Z93" s="110" t="s">
        <v>455</v>
      </c>
      <c r="AA93" s="110" t="s">
        <v>455</v>
      </c>
      <c r="AB93" s="110"/>
      <c r="AC93" s="85" t="s">
        <v>670</v>
      </c>
      <c r="AD93" s="119" t="s">
        <v>455</v>
      </c>
      <c r="AE93" s="84" t="s">
        <v>2732</v>
      </c>
      <c r="AF93" s="107" t="s">
        <v>2596</v>
      </c>
    </row>
    <row r="94" spans="1:32" ht="15" customHeight="1">
      <c r="A94" s="11">
        <v>93</v>
      </c>
      <c r="B94" s="48">
        <v>791</v>
      </c>
      <c r="C94" s="6" t="s">
        <v>1638</v>
      </c>
      <c r="D94" s="22" t="s">
        <v>2108</v>
      </c>
      <c r="E94" s="21" t="s">
        <v>2109</v>
      </c>
      <c r="F94" s="21"/>
      <c r="G94" s="58" t="s">
        <v>43</v>
      </c>
      <c r="H94" s="59" t="s">
        <v>44</v>
      </c>
      <c r="I94" s="81" t="s">
        <v>2108</v>
      </c>
      <c r="J94" s="90" t="s">
        <v>455</v>
      </c>
      <c r="K94" s="89"/>
      <c r="L94" s="104"/>
      <c r="M94" s="89"/>
      <c r="N94" s="84" t="s">
        <v>526</v>
      </c>
      <c r="O94" s="77" t="s">
        <v>455</v>
      </c>
      <c r="P94" s="77" t="s">
        <v>455</v>
      </c>
      <c r="Q94" s="77" t="s">
        <v>455</v>
      </c>
      <c r="R94" s="77"/>
      <c r="S94" s="85" t="s">
        <v>673</v>
      </c>
      <c r="T94" s="85" t="s">
        <v>455</v>
      </c>
      <c r="U94" s="85" t="s">
        <v>455</v>
      </c>
      <c r="V94" s="85" t="s">
        <v>455</v>
      </c>
      <c r="W94" s="85"/>
      <c r="X94" s="85" t="s">
        <v>674</v>
      </c>
      <c r="Y94" s="110" t="s">
        <v>455</v>
      </c>
      <c r="Z94" s="110" t="s">
        <v>455</v>
      </c>
      <c r="AA94" s="110" t="s">
        <v>455</v>
      </c>
      <c r="AB94" s="110"/>
      <c r="AC94" s="85" t="s">
        <v>674</v>
      </c>
      <c r="AD94" s="119" t="s">
        <v>2734</v>
      </c>
      <c r="AE94" s="124" t="s">
        <v>455</v>
      </c>
      <c r="AF94" s="131" t="s">
        <v>2606</v>
      </c>
    </row>
    <row r="95" spans="1:32" ht="15" customHeight="1">
      <c r="A95" s="11">
        <v>94</v>
      </c>
      <c r="B95" s="48">
        <v>792</v>
      </c>
      <c r="C95" s="6" t="s">
        <v>1739</v>
      </c>
      <c r="D95" s="22" t="s">
        <v>2110</v>
      </c>
      <c r="E95" s="33" t="s">
        <v>2111</v>
      </c>
      <c r="F95" s="33"/>
      <c r="G95" s="62" t="s">
        <v>45</v>
      </c>
      <c r="H95" s="59" t="s">
        <v>46</v>
      </c>
      <c r="I95" s="74" t="s">
        <v>2110</v>
      </c>
      <c r="J95" s="91" t="s">
        <v>458</v>
      </c>
      <c r="K95" s="89" t="s">
        <v>2175</v>
      </c>
      <c r="L95" s="104" t="s">
        <v>455</v>
      </c>
      <c r="M95" s="89" t="s">
        <v>455</v>
      </c>
      <c r="N95" s="80" t="s">
        <v>526</v>
      </c>
      <c r="O95" s="82" t="s">
        <v>526</v>
      </c>
      <c r="P95" s="82" t="s">
        <v>526</v>
      </c>
      <c r="Q95" s="82" t="s">
        <v>455</v>
      </c>
      <c r="R95" s="82" t="s">
        <v>455</v>
      </c>
      <c r="S95" s="87" t="s">
        <v>675</v>
      </c>
      <c r="T95" s="87" t="s">
        <v>676</v>
      </c>
      <c r="U95" s="87" t="s">
        <v>2176</v>
      </c>
      <c r="V95" s="87" t="s">
        <v>455</v>
      </c>
      <c r="W95" s="87" t="s">
        <v>455</v>
      </c>
      <c r="X95" s="87" t="s">
        <v>677</v>
      </c>
      <c r="Y95" s="118" t="s">
        <v>2735</v>
      </c>
      <c r="Z95" s="118" t="s">
        <v>2177</v>
      </c>
      <c r="AA95" s="118" t="s">
        <v>455</v>
      </c>
      <c r="AB95" s="118" t="s">
        <v>455</v>
      </c>
      <c r="AC95" s="87" t="s">
        <v>677</v>
      </c>
      <c r="AD95" s="121" t="s">
        <v>2736</v>
      </c>
      <c r="AE95" s="125"/>
      <c r="AF95" s="129" t="s">
        <v>2606</v>
      </c>
    </row>
    <row r="96" spans="1:32" ht="15" customHeight="1">
      <c r="A96" s="11">
        <v>95</v>
      </c>
      <c r="B96" s="48">
        <v>793</v>
      </c>
      <c r="C96" s="6" t="s">
        <v>1308</v>
      </c>
      <c r="D96" s="22" t="s">
        <v>2112</v>
      </c>
      <c r="E96" s="17" t="s">
        <v>2113</v>
      </c>
      <c r="F96" s="17"/>
      <c r="G96" s="58" t="s">
        <v>47</v>
      </c>
      <c r="H96" s="60" t="s">
        <v>48</v>
      </c>
      <c r="I96" s="74" t="s">
        <v>2112</v>
      </c>
      <c r="J96" s="91" t="s">
        <v>455</v>
      </c>
      <c r="K96" s="89"/>
      <c r="L96" s="104"/>
      <c r="M96" s="89"/>
      <c r="N96" s="80" t="s">
        <v>526</v>
      </c>
      <c r="O96" s="82" t="s">
        <v>455</v>
      </c>
      <c r="P96" s="82" t="s">
        <v>455</v>
      </c>
      <c r="Q96" s="82" t="s">
        <v>455</v>
      </c>
      <c r="R96" s="82"/>
      <c r="S96" s="87" t="s">
        <v>678</v>
      </c>
      <c r="T96" s="87" t="s">
        <v>455</v>
      </c>
      <c r="U96" s="87" t="s">
        <v>455</v>
      </c>
      <c r="V96" s="87" t="s">
        <v>455</v>
      </c>
      <c r="W96" s="87"/>
      <c r="X96" s="87" t="s">
        <v>679</v>
      </c>
      <c r="Y96" s="118" t="s">
        <v>455</v>
      </c>
      <c r="Z96" s="118" t="s">
        <v>455</v>
      </c>
      <c r="AA96" s="118" t="s">
        <v>455</v>
      </c>
      <c r="AB96" s="118"/>
      <c r="AC96" s="87" t="s">
        <v>679</v>
      </c>
      <c r="AD96" s="121" t="s">
        <v>455</v>
      </c>
      <c r="AE96" s="80" t="s">
        <v>2737</v>
      </c>
      <c r="AF96" s="135" t="s">
        <v>2585</v>
      </c>
    </row>
    <row r="97" spans="1:32" s="3" customFormat="1" ht="15" customHeight="1">
      <c r="A97" s="11">
        <v>96</v>
      </c>
      <c r="B97" s="48">
        <v>800</v>
      </c>
      <c r="C97" s="7" t="s">
        <v>1309</v>
      </c>
      <c r="D97" s="16" t="s">
        <v>2114</v>
      </c>
      <c r="E97" s="29" t="s">
        <v>2021</v>
      </c>
      <c r="F97" s="29" t="s">
        <v>2022</v>
      </c>
      <c r="G97" s="62" t="s">
        <v>49</v>
      </c>
      <c r="H97" s="59" t="s">
        <v>50</v>
      </c>
      <c r="I97" s="71" t="s">
        <v>2114</v>
      </c>
      <c r="J97" s="91" t="s">
        <v>455</v>
      </c>
      <c r="K97" s="45"/>
      <c r="L97" s="71"/>
      <c r="M97" s="45"/>
      <c r="N97" s="80" t="s">
        <v>526</v>
      </c>
      <c r="O97" s="87" t="s">
        <v>455</v>
      </c>
      <c r="P97" s="82" t="s">
        <v>455</v>
      </c>
      <c r="Q97" s="82" t="s">
        <v>455</v>
      </c>
      <c r="R97" s="82"/>
      <c r="S97" s="111" t="s">
        <v>680</v>
      </c>
      <c r="T97" s="87" t="s">
        <v>455</v>
      </c>
      <c r="U97" s="87" t="s">
        <v>455</v>
      </c>
      <c r="V97" s="87" t="s">
        <v>455</v>
      </c>
      <c r="W97" s="87"/>
      <c r="X97" s="87" t="s">
        <v>681</v>
      </c>
      <c r="Y97" s="118" t="s">
        <v>455</v>
      </c>
      <c r="Z97" s="118" t="s">
        <v>455</v>
      </c>
      <c r="AA97" s="118" t="s">
        <v>455</v>
      </c>
      <c r="AB97" s="118"/>
      <c r="AC97" s="87" t="s">
        <v>681</v>
      </c>
      <c r="AD97" s="126" t="s">
        <v>2738</v>
      </c>
      <c r="AE97" s="121" t="s">
        <v>455</v>
      </c>
      <c r="AF97" s="131" t="s">
        <v>2606</v>
      </c>
    </row>
    <row r="98" spans="1:32" ht="15" customHeight="1">
      <c r="A98" s="11">
        <v>97</v>
      </c>
      <c r="B98" s="48">
        <v>802</v>
      </c>
      <c r="C98" s="6" t="s">
        <v>1310</v>
      </c>
      <c r="D98" s="32" t="s">
        <v>2115</v>
      </c>
      <c r="E98" s="15" t="s">
        <v>2116</v>
      </c>
      <c r="F98" s="15"/>
      <c r="G98" s="58" t="s">
        <v>51</v>
      </c>
      <c r="H98" s="59" t="s">
        <v>52</v>
      </c>
      <c r="I98" s="81" t="s">
        <v>2115</v>
      </c>
      <c r="J98" s="90" t="s">
        <v>455</v>
      </c>
      <c r="K98" s="89"/>
      <c r="L98" s="104"/>
      <c r="M98" s="89"/>
      <c r="N98" s="84" t="s">
        <v>526</v>
      </c>
      <c r="O98" s="85" t="s">
        <v>455</v>
      </c>
      <c r="P98" s="77" t="s">
        <v>455</v>
      </c>
      <c r="Q98" s="77" t="s">
        <v>455</v>
      </c>
      <c r="R98" s="77"/>
      <c r="S98" s="85" t="s">
        <v>682</v>
      </c>
      <c r="T98" s="85" t="s">
        <v>455</v>
      </c>
      <c r="U98" s="85" t="s">
        <v>455</v>
      </c>
      <c r="V98" s="85" t="s">
        <v>455</v>
      </c>
      <c r="W98" s="85"/>
      <c r="X98" s="85" t="s">
        <v>683</v>
      </c>
      <c r="Y98" s="110" t="s">
        <v>455</v>
      </c>
      <c r="Z98" s="110" t="s">
        <v>455</v>
      </c>
      <c r="AA98" s="110" t="s">
        <v>455</v>
      </c>
      <c r="AB98" s="110"/>
      <c r="AC98" s="85" t="s">
        <v>683</v>
      </c>
      <c r="AD98" s="119" t="s">
        <v>455</v>
      </c>
      <c r="AE98" s="84" t="s">
        <v>2739</v>
      </c>
      <c r="AF98" s="107" t="s">
        <v>2585</v>
      </c>
    </row>
    <row r="99" spans="1:32" ht="15" customHeight="1">
      <c r="A99" s="11">
        <v>98</v>
      </c>
      <c r="B99" s="48">
        <v>807</v>
      </c>
      <c r="C99" s="7" t="s">
        <v>1311</v>
      </c>
      <c r="D99" s="19" t="s">
        <v>2488</v>
      </c>
      <c r="E99" s="25" t="s">
        <v>2118</v>
      </c>
      <c r="F99" s="25"/>
      <c r="G99" s="58" t="s">
        <v>53</v>
      </c>
      <c r="H99" s="59" t="s">
        <v>54</v>
      </c>
      <c r="I99" s="73" t="s">
        <v>2489</v>
      </c>
      <c r="J99" s="90" t="s">
        <v>455</v>
      </c>
      <c r="K99" s="89"/>
      <c r="L99" s="104"/>
      <c r="M99" s="89"/>
      <c r="N99" s="84" t="s">
        <v>526</v>
      </c>
      <c r="O99" s="85" t="s">
        <v>455</v>
      </c>
      <c r="P99" s="77" t="s">
        <v>455</v>
      </c>
      <c r="Q99" s="77" t="s">
        <v>455</v>
      </c>
      <c r="R99" s="77"/>
      <c r="S99" s="85" t="s">
        <v>684</v>
      </c>
      <c r="T99" s="85" t="s">
        <v>455</v>
      </c>
      <c r="U99" s="85" t="s">
        <v>455</v>
      </c>
      <c r="V99" s="85" t="s">
        <v>455</v>
      </c>
      <c r="W99" s="85"/>
      <c r="X99" s="84">
        <v>2810126055085</v>
      </c>
      <c r="Y99" s="110" t="s">
        <v>455</v>
      </c>
      <c r="Z99" s="85" t="s">
        <v>455</v>
      </c>
      <c r="AA99" s="85" t="s">
        <v>455</v>
      </c>
      <c r="AB99" s="85"/>
      <c r="AC99" s="84">
        <v>2810126055085</v>
      </c>
      <c r="AD99" s="84" t="s">
        <v>2740</v>
      </c>
      <c r="AE99" s="119" t="s">
        <v>455</v>
      </c>
      <c r="AF99" s="131" t="s">
        <v>2606</v>
      </c>
    </row>
    <row r="100" spans="1:32" ht="15" customHeight="1">
      <c r="A100" s="11">
        <v>99</v>
      </c>
      <c r="B100" s="48">
        <v>808</v>
      </c>
      <c r="C100" s="6" t="s">
        <v>1505</v>
      </c>
      <c r="D100" s="30" t="s">
        <v>2119</v>
      </c>
      <c r="E100" s="25" t="s">
        <v>2024</v>
      </c>
      <c r="F100" s="25" t="s">
        <v>2120</v>
      </c>
      <c r="G100" s="58" t="s">
        <v>55</v>
      </c>
      <c r="H100" s="59" t="s">
        <v>56</v>
      </c>
      <c r="I100" s="83" t="s">
        <v>2119</v>
      </c>
      <c r="J100" s="90" t="s">
        <v>455</v>
      </c>
      <c r="K100" s="89"/>
      <c r="L100" s="104"/>
      <c r="M100" s="89"/>
      <c r="N100" s="84" t="s">
        <v>526</v>
      </c>
      <c r="O100" s="85" t="s">
        <v>455</v>
      </c>
      <c r="P100" s="77" t="s">
        <v>455</v>
      </c>
      <c r="Q100" s="77" t="s">
        <v>455</v>
      </c>
      <c r="R100" s="77"/>
      <c r="S100" s="85" t="s">
        <v>685</v>
      </c>
      <c r="T100" s="85" t="s">
        <v>455</v>
      </c>
      <c r="U100" s="85" t="s">
        <v>455</v>
      </c>
      <c r="V100" s="85" t="s">
        <v>455</v>
      </c>
      <c r="W100" s="85"/>
      <c r="X100" s="85" t="s">
        <v>686</v>
      </c>
      <c r="Y100" s="85" t="s">
        <v>455</v>
      </c>
      <c r="Z100" s="85" t="s">
        <v>455</v>
      </c>
      <c r="AA100" s="85" t="s">
        <v>455</v>
      </c>
      <c r="AB100" s="85"/>
      <c r="AC100" s="85" t="s">
        <v>686</v>
      </c>
      <c r="AD100" s="119" t="s">
        <v>455</v>
      </c>
      <c r="AE100" s="84" t="s">
        <v>2741</v>
      </c>
      <c r="AF100" s="107" t="s">
        <v>2585</v>
      </c>
    </row>
    <row r="101" spans="1:32" s="3" customFormat="1" ht="15" customHeight="1">
      <c r="A101" s="11">
        <v>100</v>
      </c>
      <c r="B101" s="48">
        <v>810</v>
      </c>
      <c r="C101" s="6" t="s">
        <v>1506</v>
      </c>
      <c r="D101" s="30" t="s">
        <v>2121</v>
      </c>
      <c r="E101" s="29" t="s">
        <v>2122</v>
      </c>
      <c r="F101" s="29" t="s">
        <v>2023</v>
      </c>
      <c r="G101" s="62" t="s">
        <v>57</v>
      </c>
      <c r="H101" s="59" t="s">
        <v>58</v>
      </c>
      <c r="I101" s="83" t="s">
        <v>2121</v>
      </c>
      <c r="J101" s="91" t="s">
        <v>455</v>
      </c>
      <c r="K101" s="153"/>
      <c r="L101" s="154"/>
      <c r="M101" s="153"/>
      <c r="N101" s="80" t="s">
        <v>526</v>
      </c>
      <c r="O101" s="87" t="s">
        <v>455</v>
      </c>
      <c r="P101" s="82" t="s">
        <v>455</v>
      </c>
      <c r="Q101" s="82" t="s">
        <v>455</v>
      </c>
      <c r="R101" s="82"/>
      <c r="S101" s="87" t="s">
        <v>687</v>
      </c>
      <c r="T101" s="87" t="s">
        <v>455</v>
      </c>
      <c r="U101" s="87" t="s">
        <v>455</v>
      </c>
      <c r="V101" s="87" t="s">
        <v>455</v>
      </c>
      <c r="W101" s="87"/>
      <c r="X101" s="87" t="s">
        <v>688</v>
      </c>
      <c r="Y101" s="87" t="s">
        <v>455</v>
      </c>
      <c r="Z101" s="87" t="s">
        <v>455</v>
      </c>
      <c r="AA101" s="87" t="s">
        <v>455</v>
      </c>
      <c r="AB101" s="87"/>
      <c r="AC101" s="87" t="s">
        <v>688</v>
      </c>
      <c r="AD101" s="121" t="s">
        <v>455</v>
      </c>
      <c r="AE101" s="80" t="s">
        <v>2742</v>
      </c>
      <c r="AF101" s="135" t="s">
        <v>2631</v>
      </c>
    </row>
    <row r="102" spans="1:32" ht="15" customHeight="1">
      <c r="A102" s="11">
        <v>101</v>
      </c>
      <c r="B102" s="48">
        <v>811</v>
      </c>
      <c r="C102" s="6" t="s">
        <v>1507</v>
      </c>
      <c r="D102" s="24" t="s">
        <v>2123</v>
      </c>
      <c r="E102" s="25" t="s">
        <v>2124</v>
      </c>
      <c r="F102" s="25"/>
      <c r="G102" s="58" t="s">
        <v>59</v>
      </c>
      <c r="H102" s="59" t="s">
        <v>60</v>
      </c>
      <c r="I102" s="76" t="s">
        <v>2123</v>
      </c>
      <c r="J102" s="90" t="s">
        <v>455</v>
      </c>
      <c r="K102" s="89"/>
      <c r="L102" s="104"/>
      <c r="M102" s="89"/>
      <c r="N102" s="84" t="s">
        <v>526</v>
      </c>
      <c r="O102" s="85" t="s">
        <v>455</v>
      </c>
      <c r="P102" s="77" t="s">
        <v>455</v>
      </c>
      <c r="Q102" s="77" t="s">
        <v>455</v>
      </c>
      <c r="R102" s="77"/>
      <c r="S102" s="85" t="s">
        <v>689</v>
      </c>
      <c r="T102" s="85" t="s">
        <v>455</v>
      </c>
      <c r="U102" s="85" t="s">
        <v>455</v>
      </c>
      <c r="V102" s="85" t="s">
        <v>455</v>
      </c>
      <c r="W102" s="85"/>
      <c r="X102" s="85" t="s">
        <v>690</v>
      </c>
      <c r="Y102" s="85" t="s">
        <v>455</v>
      </c>
      <c r="Z102" s="85" t="s">
        <v>455</v>
      </c>
      <c r="AA102" s="85" t="s">
        <v>455</v>
      </c>
      <c r="AB102" s="85"/>
      <c r="AC102" s="85" t="s">
        <v>690</v>
      </c>
      <c r="AD102" s="119" t="s">
        <v>455</v>
      </c>
      <c r="AE102" s="84" t="s">
        <v>2743</v>
      </c>
      <c r="AF102" s="107" t="s">
        <v>2585</v>
      </c>
    </row>
    <row r="103" spans="1:32" s="3" customFormat="1" ht="15" customHeight="1">
      <c r="A103" s="11">
        <v>102</v>
      </c>
      <c r="B103" s="48">
        <v>812</v>
      </c>
      <c r="C103" s="6" t="s">
        <v>1746</v>
      </c>
      <c r="D103" s="30" t="s">
        <v>2125</v>
      </c>
      <c r="E103" s="25" t="s">
        <v>2025</v>
      </c>
      <c r="F103" s="25" t="s">
        <v>2126</v>
      </c>
      <c r="G103" s="62" t="s">
        <v>61</v>
      </c>
      <c r="H103" s="59" t="s">
        <v>62</v>
      </c>
      <c r="I103" s="83" t="s">
        <v>2125</v>
      </c>
      <c r="J103" s="91" t="s">
        <v>455</v>
      </c>
      <c r="K103" s="45"/>
      <c r="L103" s="71"/>
      <c r="M103" s="45"/>
      <c r="N103" s="80" t="s">
        <v>526</v>
      </c>
      <c r="O103" s="87"/>
      <c r="P103" s="82"/>
      <c r="Q103" s="82"/>
      <c r="R103" s="82"/>
      <c r="S103" s="87" t="s">
        <v>691</v>
      </c>
      <c r="T103" s="87" t="s">
        <v>455</v>
      </c>
      <c r="U103" s="87" t="s">
        <v>455</v>
      </c>
      <c r="V103" s="87"/>
      <c r="W103" s="87"/>
      <c r="X103" s="87" t="s">
        <v>692</v>
      </c>
      <c r="Y103" s="87" t="s">
        <v>455</v>
      </c>
      <c r="Z103" s="87" t="s">
        <v>455</v>
      </c>
      <c r="AA103" s="87" t="s">
        <v>455</v>
      </c>
      <c r="AB103" s="87"/>
      <c r="AC103" s="87" t="s">
        <v>692</v>
      </c>
      <c r="AD103" s="121"/>
      <c r="AE103" s="80" t="s">
        <v>86</v>
      </c>
      <c r="AF103" s="135" t="s">
        <v>2585</v>
      </c>
    </row>
    <row r="104" spans="1:32" ht="15" customHeight="1">
      <c r="A104" s="11">
        <v>103</v>
      </c>
      <c r="B104" s="48">
        <v>813</v>
      </c>
      <c r="C104" s="6" t="s">
        <v>576</v>
      </c>
      <c r="D104" s="28" t="s">
        <v>2127</v>
      </c>
      <c r="E104" s="29" t="s">
        <v>2128</v>
      </c>
      <c r="F104" s="29"/>
      <c r="G104" s="62" t="s">
        <v>63</v>
      </c>
      <c r="H104" s="59" t="s">
        <v>64</v>
      </c>
      <c r="I104" s="71" t="s">
        <v>2127</v>
      </c>
      <c r="J104" s="91" t="s">
        <v>455</v>
      </c>
      <c r="K104" s="89"/>
      <c r="L104" s="104"/>
      <c r="M104" s="89"/>
      <c r="N104" s="84" t="s">
        <v>526</v>
      </c>
      <c r="O104" s="85" t="s">
        <v>455</v>
      </c>
      <c r="P104" s="77" t="s">
        <v>455</v>
      </c>
      <c r="Q104" s="77" t="s">
        <v>455</v>
      </c>
      <c r="R104" s="77"/>
      <c r="S104" s="85" t="s">
        <v>693</v>
      </c>
      <c r="T104" s="85" t="s">
        <v>455</v>
      </c>
      <c r="U104" s="85" t="s">
        <v>455</v>
      </c>
      <c r="V104" s="85" t="s">
        <v>455</v>
      </c>
      <c r="W104" s="85"/>
      <c r="X104" s="85" t="s">
        <v>694</v>
      </c>
      <c r="Y104" s="85" t="s">
        <v>455</v>
      </c>
      <c r="Z104" s="85" t="s">
        <v>455</v>
      </c>
      <c r="AA104" s="85" t="s">
        <v>455</v>
      </c>
      <c r="AB104" s="85"/>
      <c r="AC104" s="85" t="s">
        <v>694</v>
      </c>
      <c r="AD104" s="84" t="s">
        <v>455</v>
      </c>
      <c r="AE104" s="119" t="s">
        <v>87</v>
      </c>
      <c r="AF104" s="107" t="s">
        <v>2631</v>
      </c>
    </row>
    <row r="105" spans="1:32" ht="15" customHeight="1">
      <c r="A105" s="11">
        <v>104</v>
      </c>
      <c r="B105" s="48">
        <v>814</v>
      </c>
      <c r="C105" s="5" t="s">
        <v>577</v>
      </c>
      <c r="D105" s="30" t="s">
        <v>2129</v>
      </c>
      <c r="E105" s="31" t="s">
        <v>2130</v>
      </c>
      <c r="F105" s="31"/>
      <c r="G105" s="58" t="s">
        <v>65</v>
      </c>
      <c r="H105" s="59" t="s">
        <v>66</v>
      </c>
      <c r="I105" s="76" t="s">
        <v>2129</v>
      </c>
      <c r="J105" s="90" t="s">
        <v>455</v>
      </c>
      <c r="K105" s="89"/>
      <c r="L105" s="104"/>
      <c r="M105" s="89"/>
      <c r="N105" s="84" t="s">
        <v>526</v>
      </c>
      <c r="O105" s="85" t="s">
        <v>455</v>
      </c>
      <c r="P105" s="77" t="s">
        <v>455</v>
      </c>
      <c r="Q105" s="77" t="s">
        <v>455</v>
      </c>
      <c r="R105" s="77"/>
      <c r="S105" s="85" t="s">
        <v>695</v>
      </c>
      <c r="T105" s="85" t="s">
        <v>455</v>
      </c>
      <c r="U105" s="85" t="s">
        <v>455</v>
      </c>
      <c r="V105" s="85" t="s">
        <v>455</v>
      </c>
      <c r="W105" s="85"/>
      <c r="X105" s="85" t="s">
        <v>696</v>
      </c>
      <c r="Y105" s="85" t="s">
        <v>455</v>
      </c>
      <c r="Z105" s="85" t="s">
        <v>455</v>
      </c>
      <c r="AA105" s="85" t="s">
        <v>455</v>
      </c>
      <c r="AB105" s="85"/>
      <c r="AC105" s="85" t="s">
        <v>696</v>
      </c>
      <c r="AD105" s="119" t="s">
        <v>455</v>
      </c>
      <c r="AE105" s="127" t="s">
        <v>88</v>
      </c>
      <c r="AF105" s="107" t="s">
        <v>2585</v>
      </c>
    </row>
    <row r="106" spans="1:32" ht="15" customHeight="1">
      <c r="A106" s="11">
        <v>105</v>
      </c>
      <c r="B106" s="48">
        <v>819</v>
      </c>
      <c r="C106" s="6" t="s">
        <v>1635</v>
      </c>
      <c r="D106" s="24" t="s">
        <v>2131</v>
      </c>
      <c r="E106" s="25" t="s">
        <v>2132</v>
      </c>
      <c r="F106" s="25"/>
      <c r="G106" s="58" t="s">
        <v>67</v>
      </c>
      <c r="H106" s="59" t="s">
        <v>68</v>
      </c>
      <c r="I106" s="76" t="s">
        <v>2131</v>
      </c>
      <c r="J106" s="90" t="s">
        <v>455</v>
      </c>
      <c r="K106" s="89"/>
      <c r="L106" s="104"/>
      <c r="M106" s="89"/>
      <c r="N106" s="84" t="s">
        <v>526</v>
      </c>
      <c r="O106" s="85" t="s">
        <v>455</v>
      </c>
      <c r="P106" s="77" t="s">
        <v>455</v>
      </c>
      <c r="Q106" s="77" t="s">
        <v>455</v>
      </c>
      <c r="R106" s="77"/>
      <c r="S106" s="85" t="s">
        <v>697</v>
      </c>
      <c r="T106" s="85" t="s">
        <v>455</v>
      </c>
      <c r="U106" s="85" t="s">
        <v>455</v>
      </c>
      <c r="V106" s="85" t="s">
        <v>455</v>
      </c>
      <c r="W106" s="85"/>
      <c r="X106" s="85" t="s">
        <v>698</v>
      </c>
      <c r="Y106" s="85" t="s">
        <v>455</v>
      </c>
      <c r="Z106" s="85" t="s">
        <v>455</v>
      </c>
      <c r="AA106" s="85" t="s">
        <v>455</v>
      </c>
      <c r="AB106" s="85"/>
      <c r="AC106" s="85" t="s">
        <v>698</v>
      </c>
      <c r="AD106" s="119" t="s">
        <v>455</v>
      </c>
      <c r="AE106" s="84" t="s">
        <v>89</v>
      </c>
      <c r="AF106" s="107" t="s">
        <v>2585</v>
      </c>
    </row>
    <row r="107" spans="1:32" ht="15" customHeight="1">
      <c r="A107" s="11">
        <v>106</v>
      </c>
      <c r="B107" s="48">
        <v>829</v>
      </c>
      <c r="C107" s="6" t="s">
        <v>1320</v>
      </c>
      <c r="D107" s="24" t="s">
        <v>2133</v>
      </c>
      <c r="E107" s="25" t="s">
        <v>2134</v>
      </c>
      <c r="F107" s="25"/>
      <c r="G107" s="58" t="s">
        <v>69</v>
      </c>
      <c r="H107" s="59" t="s">
        <v>70</v>
      </c>
      <c r="I107" s="76" t="s">
        <v>2133</v>
      </c>
      <c r="J107" s="90" t="s">
        <v>455</v>
      </c>
      <c r="K107" s="89"/>
      <c r="L107" s="104"/>
      <c r="M107" s="89"/>
      <c r="N107" s="84" t="s">
        <v>526</v>
      </c>
      <c r="O107" s="85" t="s">
        <v>455</v>
      </c>
      <c r="P107" s="77" t="s">
        <v>455</v>
      </c>
      <c r="Q107" s="77" t="s">
        <v>455</v>
      </c>
      <c r="R107" s="77"/>
      <c r="S107" s="85" t="s">
        <v>699</v>
      </c>
      <c r="T107" s="85" t="s">
        <v>455</v>
      </c>
      <c r="U107" s="85" t="s">
        <v>455</v>
      </c>
      <c r="V107" s="85" t="s">
        <v>455</v>
      </c>
      <c r="W107" s="85"/>
      <c r="X107" s="85" t="s">
        <v>700</v>
      </c>
      <c r="Y107" s="85" t="s">
        <v>455</v>
      </c>
      <c r="Z107" s="85" t="s">
        <v>455</v>
      </c>
      <c r="AA107" s="85" t="s">
        <v>455</v>
      </c>
      <c r="AB107" s="85"/>
      <c r="AC107" s="85" t="s">
        <v>700</v>
      </c>
      <c r="AD107" s="119" t="s">
        <v>455</v>
      </c>
      <c r="AE107" s="84" t="s">
        <v>90</v>
      </c>
      <c r="AF107" s="107" t="s">
        <v>2585</v>
      </c>
    </row>
    <row r="108" spans="1:32" ht="15" customHeight="1">
      <c r="A108" s="11">
        <v>107</v>
      </c>
      <c r="B108" s="48">
        <v>838</v>
      </c>
      <c r="C108" s="6" t="s">
        <v>1740</v>
      </c>
      <c r="D108" s="30" t="s">
        <v>2135</v>
      </c>
      <c r="E108" s="29" t="s">
        <v>2089</v>
      </c>
      <c r="F108" s="29"/>
      <c r="G108" s="62" t="s">
        <v>71</v>
      </c>
      <c r="H108" s="59" t="s">
        <v>72</v>
      </c>
      <c r="I108" s="83" t="s">
        <v>2135</v>
      </c>
      <c r="J108" s="91" t="s">
        <v>455</v>
      </c>
      <c r="K108" s="89"/>
      <c r="L108" s="104"/>
      <c r="M108" s="89"/>
      <c r="N108" s="80" t="s">
        <v>526</v>
      </c>
      <c r="O108" s="87" t="s">
        <v>455</v>
      </c>
      <c r="P108" s="82" t="s">
        <v>455</v>
      </c>
      <c r="Q108" s="82" t="s">
        <v>455</v>
      </c>
      <c r="R108" s="82"/>
      <c r="S108" s="87" t="s">
        <v>701</v>
      </c>
      <c r="T108" s="87" t="s">
        <v>455</v>
      </c>
      <c r="U108" s="87" t="s">
        <v>455</v>
      </c>
      <c r="V108" s="87" t="s">
        <v>455</v>
      </c>
      <c r="W108" s="87"/>
      <c r="X108" s="87" t="s">
        <v>702</v>
      </c>
      <c r="Y108" s="87" t="s">
        <v>455</v>
      </c>
      <c r="Z108" s="87" t="s">
        <v>455</v>
      </c>
      <c r="AA108" s="87" t="s">
        <v>455</v>
      </c>
      <c r="AB108" s="87"/>
      <c r="AC108" s="87" t="s">
        <v>702</v>
      </c>
      <c r="AD108" s="121" t="s">
        <v>455</v>
      </c>
      <c r="AE108" s="80" t="s">
        <v>91</v>
      </c>
      <c r="AF108" s="135" t="s">
        <v>2585</v>
      </c>
    </row>
    <row r="109" spans="1:32" ht="15" customHeight="1">
      <c r="A109" s="11">
        <v>108</v>
      </c>
      <c r="B109" s="48">
        <v>844</v>
      </c>
      <c r="C109" s="5" t="s">
        <v>1321</v>
      </c>
      <c r="D109" s="32" t="s">
        <v>2136</v>
      </c>
      <c r="E109" s="15" t="s">
        <v>2137</v>
      </c>
      <c r="F109" s="15"/>
      <c r="G109" s="58" t="s">
        <v>73</v>
      </c>
      <c r="H109" s="59" t="s">
        <v>74</v>
      </c>
      <c r="I109" s="84" t="s">
        <v>461</v>
      </c>
      <c r="J109" s="66" t="s">
        <v>455</v>
      </c>
      <c r="K109" s="89"/>
      <c r="L109" s="104"/>
      <c r="M109" s="89"/>
      <c r="N109" s="84" t="s">
        <v>526</v>
      </c>
      <c r="O109" s="85" t="s">
        <v>455</v>
      </c>
      <c r="P109" s="77" t="s">
        <v>455</v>
      </c>
      <c r="Q109" s="77" t="s">
        <v>455</v>
      </c>
      <c r="R109" s="77"/>
      <c r="S109" s="85" t="s">
        <v>703</v>
      </c>
      <c r="T109" s="85" t="s">
        <v>455</v>
      </c>
      <c r="U109" s="85" t="s">
        <v>455</v>
      </c>
      <c r="V109" s="85" t="s">
        <v>455</v>
      </c>
      <c r="W109" s="85"/>
      <c r="X109" s="85" t="s">
        <v>704</v>
      </c>
      <c r="Y109" s="85" t="s">
        <v>455</v>
      </c>
      <c r="Z109" s="85" t="s">
        <v>455</v>
      </c>
      <c r="AA109" s="85" t="s">
        <v>455</v>
      </c>
      <c r="AB109" s="85"/>
      <c r="AC109" s="85" t="s">
        <v>704</v>
      </c>
      <c r="AD109" s="119" t="s">
        <v>455</v>
      </c>
      <c r="AE109" s="84" t="s">
        <v>92</v>
      </c>
      <c r="AF109" s="107" t="s">
        <v>2585</v>
      </c>
    </row>
    <row r="110" spans="1:32" ht="15" customHeight="1">
      <c r="A110" s="11">
        <v>109</v>
      </c>
      <c r="B110" s="48">
        <v>846</v>
      </c>
      <c r="C110" s="5" t="s">
        <v>1322</v>
      </c>
      <c r="D110" s="22" t="s">
        <v>2138</v>
      </c>
      <c r="E110" s="15" t="s">
        <v>2139</v>
      </c>
      <c r="F110" s="15"/>
      <c r="G110" s="58" t="s">
        <v>75</v>
      </c>
      <c r="H110" s="59" t="s">
        <v>76</v>
      </c>
      <c r="I110" s="84" t="s">
        <v>2138</v>
      </c>
      <c r="J110" s="66" t="s">
        <v>455</v>
      </c>
      <c r="K110" s="89"/>
      <c r="L110" s="104"/>
      <c r="M110" s="89"/>
      <c r="N110" s="84" t="s">
        <v>526</v>
      </c>
      <c r="O110" s="85" t="s">
        <v>455</v>
      </c>
      <c r="P110" s="77" t="s">
        <v>455</v>
      </c>
      <c r="Q110" s="77" t="s">
        <v>455</v>
      </c>
      <c r="R110" s="77"/>
      <c r="S110" s="85" t="s">
        <v>705</v>
      </c>
      <c r="T110" s="85" t="s">
        <v>455</v>
      </c>
      <c r="U110" s="85" t="s">
        <v>455</v>
      </c>
      <c r="V110" s="85" t="s">
        <v>455</v>
      </c>
      <c r="W110" s="85"/>
      <c r="X110" s="85" t="s">
        <v>706</v>
      </c>
      <c r="Y110" s="85" t="s">
        <v>455</v>
      </c>
      <c r="Z110" s="85" t="s">
        <v>455</v>
      </c>
      <c r="AA110" s="85" t="s">
        <v>455</v>
      </c>
      <c r="AB110" s="85"/>
      <c r="AC110" s="85" t="s">
        <v>706</v>
      </c>
      <c r="AD110" s="119" t="s">
        <v>455</v>
      </c>
      <c r="AE110" s="84" t="s">
        <v>93</v>
      </c>
      <c r="AF110" s="107" t="s">
        <v>2585</v>
      </c>
    </row>
    <row r="111" spans="1:32" ht="15" customHeight="1">
      <c r="A111" s="11">
        <v>110</v>
      </c>
      <c r="B111" s="48">
        <v>847</v>
      </c>
      <c r="C111" s="5" t="s">
        <v>1323</v>
      </c>
      <c r="D111" s="22" t="s">
        <v>2140</v>
      </c>
      <c r="E111" s="15" t="s">
        <v>2141</v>
      </c>
      <c r="F111" s="15"/>
      <c r="G111" s="58" t="s">
        <v>1243</v>
      </c>
      <c r="H111" s="59" t="s">
        <v>1244</v>
      </c>
      <c r="I111" s="84" t="s">
        <v>2140</v>
      </c>
      <c r="J111" s="66" t="s">
        <v>455</v>
      </c>
      <c r="K111" s="89"/>
      <c r="L111" s="104"/>
      <c r="M111" s="89"/>
      <c r="N111" s="84" t="s">
        <v>529</v>
      </c>
      <c r="O111" s="85" t="s">
        <v>455</v>
      </c>
      <c r="P111" s="77" t="s">
        <v>455</v>
      </c>
      <c r="Q111" s="77" t="s">
        <v>455</v>
      </c>
      <c r="R111" s="77"/>
      <c r="S111" s="85" t="s">
        <v>707</v>
      </c>
      <c r="T111" s="85" t="s">
        <v>455</v>
      </c>
      <c r="U111" s="85" t="s">
        <v>455</v>
      </c>
      <c r="V111" s="85" t="s">
        <v>455</v>
      </c>
      <c r="W111" s="85"/>
      <c r="X111" s="85" t="s">
        <v>708</v>
      </c>
      <c r="Y111" s="85" t="s">
        <v>455</v>
      </c>
      <c r="Z111" s="85" t="s">
        <v>455</v>
      </c>
      <c r="AA111" s="85" t="s">
        <v>455</v>
      </c>
      <c r="AB111" s="85"/>
      <c r="AC111" s="85" t="s">
        <v>708</v>
      </c>
      <c r="AD111" s="119" t="s">
        <v>455</v>
      </c>
      <c r="AE111" s="84" t="s">
        <v>94</v>
      </c>
      <c r="AF111" s="107" t="s">
        <v>2585</v>
      </c>
    </row>
    <row r="112" spans="1:32" ht="15" customHeight="1">
      <c r="A112" s="11">
        <v>111</v>
      </c>
      <c r="B112" s="48">
        <v>849</v>
      </c>
      <c r="C112" s="5" t="s">
        <v>1646</v>
      </c>
      <c r="D112" s="22" t="s">
        <v>2142</v>
      </c>
      <c r="E112" s="15" t="s">
        <v>2143</v>
      </c>
      <c r="F112" s="15"/>
      <c r="G112" s="58" t="s">
        <v>1245</v>
      </c>
      <c r="H112" s="59" t="s">
        <v>1246</v>
      </c>
      <c r="I112" s="84" t="s">
        <v>462</v>
      </c>
      <c r="J112" s="66" t="s">
        <v>455</v>
      </c>
      <c r="K112" s="89"/>
      <c r="L112" s="104"/>
      <c r="M112" s="89"/>
      <c r="N112" s="84" t="s">
        <v>526</v>
      </c>
      <c r="O112" s="85" t="s">
        <v>455</v>
      </c>
      <c r="P112" s="77" t="s">
        <v>455</v>
      </c>
      <c r="Q112" s="77" t="s">
        <v>455</v>
      </c>
      <c r="R112" s="77"/>
      <c r="S112" s="85" t="s">
        <v>709</v>
      </c>
      <c r="T112" s="85" t="s">
        <v>455</v>
      </c>
      <c r="U112" s="85" t="s">
        <v>455</v>
      </c>
      <c r="V112" s="85" t="s">
        <v>455</v>
      </c>
      <c r="W112" s="85"/>
      <c r="X112" s="85" t="s">
        <v>710</v>
      </c>
      <c r="Y112" s="85" t="s">
        <v>455</v>
      </c>
      <c r="Z112" s="85" t="s">
        <v>455</v>
      </c>
      <c r="AA112" s="85" t="s">
        <v>455</v>
      </c>
      <c r="AB112" s="85"/>
      <c r="AC112" s="85" t="s">
        <v>710</v>
      </c>
      <c r="AD112" s="119" t="s">
        <v>455</v>
      </c>
      <c r="AE112" s="84" t="s">
        <v>95</v>
      </c>
      <c r="AF112" s="107" t="s">
        <v>96</v>
      </c>
    </row>
    <row r="113" spans="1:32" ht="15" customHeight="1">
      <c r="A113" s="11">
        <v>112</v>
      </c>
      <c r="B113" s="48">
        <v>851</v>
      </c>
      <c r="C113" s="5" t="s">
        <v>1647</v>
      </c>
      <c r="D113" s="32" t="s">
        <v>2144</v>
      </c>
      <c r="E113" s="15" t="s">
        <v>2145</v>
      </c>
      <c r="F113" s="15"/>
      <c r="G113" s="58" t="s">
        <v>1247</v>
      </c>
      <c r="H113" s="59" t="s">
        <v>1248</v>
      </c>
      <c r="I113" s="84" t="s">
        <v>2144</v>
      </c>
      <c r="J113" s="66" t="s">
        <v>455</v>
      </c>
      <c r="K113" s="89"/>
      <c r="L113" s="104"/>
      <c r="M113" s="89"/>
      <c r="N113" s="84" t="s">
        <v>526</v>
      </c>
      <c r="O113" s="85" t="s">
        <v>455</v>
      </c>
      <c r="P113" s="77" t="s">
        <v>455</v>
      </c>
      <c r="Q113" s="77" t="s">
        <v>455</v>
      </c>
      <c r="R113" s="77"/>
      <c r="S113" s="85" t="s">
        <v>711</v>
      </c>
      <c r="T113" s="85" t="s">
        <v>455</v>
      </c>
      <c r="U113" s="85" t="s">
        <v>455</v>
      </c>
      <c r="V113" s="85" t="s">
        <v>455</v>
      </c>
      <c r="W113" s="85"/>
      <c r="X113" s="85" t="s">
        <v>712</v>
      </c>
      <c r="Y113" s="85" t="s">
        <v>455</v>
      </c>
      <c r="Z113" s="85" t="s">
        <v>455</v>
      </c>
      <c r="AA113" s="85" t="s">
        <v>455</v>
      </c>
      <c r="AB113" s="85"/>
      <c r="AC113" s="85" t="s">
        <v>712</v>
      </c>
      <c r="AD113" s="119" t="s">
        <v>455</v>
      </c>
      <c r="AE113" s="84" t="s">
        <v>97</v>
      </c>
      <c r="AF113" s="107" t="s">
        <v>2585</v>
      </c>
    </row>
    <row r="114" spans="1:32" ht="15" customHeight="1">
      <c r="A114" s="11">
        <v>113</v>
      </c>
      <c r="B114" s="48">
        <v>852</v>
      </c>
      <c r="C114" s="5" t="s">
        <v>1643</v>
      </c>
      <c r="D114" s="32" t="s">
        <v>2146</v>
      </c>
      <c r="E114" s="15" t="s">
        <v>2147</v>
      </c>
      <c r="F114" s="15"/>
      <c r="G114" s="58" t="s">
        <v>1249</v>
      </c>
      <c r="H114" s="59" t="s">
        <v>1250</v>
      </c>
      <c r="I114" s="81" t="s">
        <v>2146</v>
      </c>
      <c r="J114" s="66" t="s">
        <v>455</v>
      </c>
      <c r="K114" s="89"/>
      <c r="L114" s="104"/>
      <c r="M114" s="89"/>
      <c r="N114" s="84" t="s">
        <v>526</v>
      </c>
      <c r="O114" s="85" t="s">
        <v>455</v>
      </c>
      <c r="P114" s="77" t="s">
        <v>455</v>
      </c>
      <c r="Q114" s="77" t="s">
        <v>455</v>
      </c>
      <c r="R114" s="77"/>
      <c r="S114" s="85" t="s">
        <v>713</v>
      </c>
      <c r="T114" s="85" t="s">
        <v>455</v>
      </c>
      <c r="U114" s="85" t="s">
        <v>455</v>
      </c>
      <c r="V114" s="85" t="s">
        <v>455</v>
      </c>
      <c r="W114" s="85"/>
      <c r="X114" s="85" t="s">
        <v>717</v>
      </c>
      <c r="Y114" s="85" t="s">
        <v>455</v>
      </c>
      <c r="Z114" s="85" t="s">
        <v>455</v>
      </c>
      <c r="AA114" s="85" t="s">
        <v>455</v>
      </c>
      <c r="AB114" s="85"/>
      <c r="AC114" s="85" t="s">
        <v>717</v>
      </c>
      <c r="AD114" s="119" t="s">
        <v>455</v>
      </c>
      <c r="AE114" s="84" t="s">
        <v>98</v>
      </c>
      <c r="AF114" s="107" t="s">
        <v>2585</v>
      </c>
    </row>
    <row r="115" spans="1:32" ht="15" customHeight="1">
      <c r="A115" s="11">
        <v>114</v>
      </c>
      <c r="B115" s="48">
        <v>853</v>
      </c>
      <c r="C115" s="5" t="s">
        <v>1644</v>
      </c>
      <c r="D115" s="32" t="s">
        <v>2148</v>
      </c>
      <c r="E115" s="15" t="s">
        <v>2147</v>
      </c>
      <c r="F115" s="15"/>
      <c r="G115" s="58" t="s">
        <v>1251</v>
      </c>
      <c r="H115" s="60" t="s">
        <v>1750</v>
      </c>
      <c r="I115" s="84" t="s">
        <v>463</v>
      </c>
      <c r="J115" s="66" t="s">
        <v>455</v>
      </c>
      <c r="K115" s="89"/>
      <c r="L115" s="104"/>
      <c r="M115" s="89"/>
      <c r="N115" s="84" t="s">
        <v>526</v>
      </c>
      <c r="O115" s="85" t="s">
        <v>455</v>
      </c>
      <c r="P115" s="77" t="s">
        <v>455</v>
      </c>
      <c r="Q115" s="77" t="s">
        <v>455</v>
      </c>
      <c r="R115" s="77"/>
      <c r="S115" s="85" t="s">
        <v>718</v>
      </c>
      <c r="T115" s="85" t="s">
        <v>455</v>
      </c>
      <c r="U115" s="85" t="s">
        <v>455</v>
      </c>
      <c r="V115" s="85" t="s">
        <v>455</v>
      </c>
      <c r="W115" s="85"/>
      <c r="X115" s="85" t="s">
        <v>719</v>
      </c>
      <c r="Y115" s="85" t="s">
        <v>455</v>
      </c>
      <c r="Z115" s="85" t="s">
        <v>455</v>
      </c>
      <c r="AA115" s="85" t="s">
        <v>455</v>
      </c>
      <c r="AB115" s="85"/>
      <c r="AC115" s="85" t="s">
        <v>719</v>
      </c>
      <c r="AD115" s="119" t="s">
        <v>455</v>
      </c>
      <c r="AE115" s="84" t="s">
        <v>99</v>
      </c>
      <c r="AF115" s="107" t="s">
        <v>100</v>
      </c>
    </row>
    <row r="116" spans="1:32" s="3" customFormat="1" ht="15" customHeight="1">
      <c r="A116" s="11">
        <v>115</v>
      </c>
      <c r="B116" s="48">
        <v>855</v>
      </c>
      <c r="C116" s="5" t="s">
        <v>1316</v>
      </c>
      <c r="D116" s="30" t="s">
        <v>2149</v>
      </c>
      <c r="E116" s="29" t="s">
        <v>118</v>
      </c>
      <c r="F116" s="29"/>
      <c r="G116" s="62" t="s">
        <v>1253</v>
      </c>
      <c r="H116" s="59" t="s">
        <v>1254</v>
      </c>
      <c r="I116" s="80" t="s">
        <v>464</v>
      </c>
      <c r="J116" s="92" t="s">
        <v>455</v>
      </c>
      <c r="K116" s="153"/>
      <c r="L116" s="154"/>
      <c r="M116" s="153"/>
      <c r="N116" s="80" t="s">
        <v>526</v>
      </c>
      <c r="O116" s="87" t="s">
        <v>455</v>
      </c>
      <c r="P116" s="82" t="s">
        <v>455</v>
      </c>
      <c r="Q116" s="82" t="s">
        <v>455</v>
      </c>
      <c r="R116" s="82"/>
      <c r="S116" s="87" t="s">
        <v>720</v>
      </c>
      <c r="T116" s="87" t="s">
        <v>455</v>
      </c>
      <c r="U116" s="87" t="s">
        <v>455</v>
      </c>
      <c r="V116" s="87" t="s">
        <v>455</v>
      </c>
      <c r="W116" s="87"/>
      <c r="X116" s="87" t="s">
        <v>721</v>
      </c>
      <c r="Y116" s="87" t="s">
        <v>455</v>
      </c>
      <c r="Z116" s="87" t="s">
        <v>455</v>
      </c>
      <c r="AA116" s="87" t="s">
        <v>455</v>
      </c>
      <c r="AB116" s="87"/>
      <c r="AC116" s="87" t="s">
        <v>721</v>
      </c>
      <c r="AD116" s="121" t="s">
        <v>455</v>
      </c>
      <c r="AE116" s="80" t="s">
        <v>101</v>
      </c>
      <c r="AF116" s="135" t="s">
        <v>2585</v>
      </c>
    </row>
    <row r="117" spans="1:32" ht="15" customHeight="1">
      <c r="A117" s="11">
        <v>116</v>
      </c>
      <c r="B117" s="48">
        <v>857</v>
      </c>
      <c r="C117" s="5" t="s">
        <v>1317</v>
      </c>
      <c r="D117" s="24" t="s">
        <v>2150</v>
      </c>
      <c r="E117" s="25" t="s">
        <v>2151</v>
      </c>
      <c r="F117" s="25"/>
      <c r="G117" s="58" t="s">
        <v>1255</v>
      </c>
      <c r="H117" s="59" t="s">
        <v>1256</v>
      </c>
      <c r="I117" s="84" t="s">
        <v>2150</v>
      </c>
      <c r="J117" s="66" t="s">
        <v>455</v>
      </c>
      <c r="K117" s="89"/>
      <c r="L117" s="104"/>
      <c r="M117" s="89"/>
      <c r="N117" s="84" t="s">
        <v>526</v>
      </c>
      <c r="O117" s="85" t="s">
        <v>455</v>
      </c>
      <c r="P117" s="77" t="s">
        <v>455</v>
      </c>
      <c r="Q117" s="77" t="s">
        <v>455</v>
      </c>
      <c r="R117" s="77"/>
      <c r="S117" s="85" t="s">
        <v>722</v>
      </c>
      <c r="T117" s="85" t="s">
        <v>455</v>
      </c>
      <c r="U117" s="85" t="s">
        <v>455</v>
      </c>
      <c r="V117" s="85" t="s">
        <v>455</v>
      </c>
      <c r="W117" s="85"/>
      <c r="X117" s="85" t="s">
        <v>723</v>
      </c>
      <c r="Y117" s="85" t="s">
        <v>455</v>
      </c>
      <c r="Z117" s="85" t="s">
        <v>455</v>
      </c>
      <c r="AA117" s="85" t="s">
        <v>455</v>
      </c>
      <c r="AB117" s="85"/>
      <c r="AC117" s="85" t="s">
        <v>723</v>
      </c>
      <c r="AD117" s="119" t="s">
        <v>455</v>
      </c>
      <c r="AE117" s="84" t="s">
        <v>102</v>
      </c>
      <c r="AF117" s="107" t="s">
        <v>2585</v>
      </c>
    </row>
    <row r="118" spans="1:32" ht="15" customHeight="1">
      <c r="A118" s="11">
        <v>117</v>
      </c>
      <c r="B118" s="48">
        <v>858</v>
      </c>
      <c r="C118" s="5" t="s">
        <v>1329</v>
      </c>
      <c r="D118" s="24" t="s">
        <v>2152</v>
      </c>
      <c r="E118" s="25" t="s">
        <v>2153</v>
      </c>
      <c r="F118" s="25"/>
      <c r="G118" s="58" t="s">
        <v>1257</v>
      </c>
      <c r="H118" s="59" t="s">
        <v>1258</v>
      </c>
      <c r="I118" s="84" t="s">
        <v>465</v>
      </c>
      <c r="J118" s="66" t="s">
        <v>455</v>
      </c>
      <c r="K118" s="89"/>
      <c r="L118" s="104"/>
      <c r="M118" s="89"/>
      <c r="N118" s="84" t="s">
        <v>526</v>
      </c>
      <c r="O118" s="85" t="s">
        <v>455</v>
      </c>
      <c r="P118" s="77" t="s">
        <v>455</v>
      </c>
      <c r="Q118" s="77" t="s">
        <v>455</v>
      </c>
      <c r="R118" s="77"/>
      <c r="S118" s="85" t="s">
        <v>724</v>
      </c>
      <c r="T118" s="85" t="s">
        <v>455</v>
      </c>
      <c r="U118" s="85" t="s">
        <v>455</v>
      </c>
      <c r="V118" s="85" t="s">
        <v>455</v>
      </c>
      <c r="W118" s="85"/>
      <c r="X118" s="85" t="s">
        <v>725</v>
      </c>
      <c r="Y118" s="85" t="s">
        <v>455</v>
      </c>
      <c r="Z118" s="85" t="s">
        <v>455</v>
      </c>
      <c r="AA118" s="85" t="s">
        <v>455</v>
      </c>
      <c r="AB118" s="85"/>
      <c r="AC118" s="85" t="s">
        <v>725</v>
      </c>
      <c r="AD118" s="119" t="s">
        <v>455</v>
      </c>
      <c r="AE118" s="84" t="s">
        <v>2421</v>
      </c>
      <c r="AF118" s="107" t="s">
        <v>2585</v>
      </c>
    </row>
    <row r="119" spans="1:32" ht="15" customHeight="1">
      <c r="A119" s="11">
        <v>118</v>
      </c>
      <c r="B119" s="48">
        <v>859</v>
      </c>
      <c r="C119" s="5" t="s">
        <v>1330</v>
      </c>
      <c r="D119" s="24" t="s">
        <v>2154</v>
      </c>
      <c r="E119" s="25" t="s">
        <v>2155</v>
      </c>
      <c r="F119" s="25"/>
      <c r="G119" s="58" t="s">
        <v>1259</v>
      </c>
      <c r="H119" s="59" t="s">
        <v>1260</v>
      </c>
      <c r="I119" s="84" t="s">
        <v>466</v>
      </c>
      <c r="J119" s="66" t="s">
        <v>455</v>
      </c>
      <c r="K119" s="89"/>
      <c r="L119" s="104"/>
      <c r="M119" s="89"/>
      <c r="N119" s="84" t="s">
        <v>526</v>
      </c>
      <c r="O119" s="85" t="s">
        <v>455</v>
      </c>
      <c r="P119" s="77" t="s">
        <v>455</v>
      </c>
      <c r="Q119" s="77" t="s">
        <v>455</v>
      </c>
      <c r="R119" s="77"/>
      <c r="S119" s="85" t="s">
        <v>726</v>
      </c>
      <c r="T119" s="85" t="s">
        <v>455</v>
      </c>
      <c r="U119" s="85" t="s">
        <v>455</v>
      </c>
      <c r="V119" s="85" t="s">
        <v>455</v>
      </c>
      <c r="W119" s="85"/>
      <c r="X119" s="85" t="s">
        <v>727</v>
      </c>
      <c r="Y119" s="85" t="s">
        <v>455</v>
      </c>
      <c r="Z119" s="85" t="s">
        <v>455</v>
      </c>
      <c r="AA119" s="85" t="s">
        <v>455</v>
      </c>
      <c r="AB119" s="85"/>
      <c r="AC119" s="85" t="s">
        <v>727</v>
      </c>
      <c r="AD119" s="119" t="s">
        <v>455</v>
      </c>
      <c r="AE119" s="84" t="s">
        <v>2422</v>
      </c>
      <c r="AF119" s="107" t="s">
        <v>2585</v>
      </c>
    </row>
    <row r="120" spans="1:32" ht="15" customHeight="1">
      <c r="A120" s="11">
        <v>119</v>
      </c>
      <c r="B120" s="48">
        <v>860</v>
      </c>
      <c r="C120" s="5" t="s">
        <v>1331</v>
      </c>
      <c r="D120" s="24" t="s">
        <v>2156</v>
      </c>
      <c r="E120" s="25" t="s">
        <v>2151</v>
      </c>
      <c r="F120" s="25"/>
      <c r="G120" s="58" t="s">
        <v>1261</v>
      </c>
      <c r="H120" s="59" t="s">
        <v>1262</v>
      </c>
      <c r="I120" s="84" t="s">
        <v>2156</v>
      </c>
      <c r="J120" s="66" t="s">
        <v>455</v>
      </c>
      <c r="K120" s="89"/>
      <c r="L120" s="104"/>
      <c r="M120" s="89"/>
      <c r="N120" s="84" t="s">
        <v>526</v>
      </c>
      <c r="O120" s="85" t="s">
        <v>455</v>
      </c>
      <c r="P120" s="77" t="s">
        <v>455</v>
      </c>
      <c r="Q120" s="77" t="s">
        <v>455</v>
      </c>
      <c r="R120" s="77"/>
      <c r="S120" s="85" t="s">
        <v>728</v>
      </c>
      <c r="T120" s="85" t="s">
        <v>455</v>
      </c>
      <c r="U120" s="85" t="s">
        <v>455</v>
      </c>
      <c r="V120" s="85" t="s">
        <v>455</v>
      </c>
      <c r="W120" s="85"/>
      <c r="X120" s="85" t="s">
        <v>729</v>
      </c>
      <c r="Y120" s="85" t="s">
        <v>455</v>
      </c>
      <c r="Z120" s="85" t="s">
        <v>455</v>
      </c>
      <c r="AA120" s="85" t="s">
        <v>455</v>
      </c>
      <c r="AB120" s="85"/>
      <c r="AC120" s="85" t="s">
        <v>729</v>
      </c>
      <c r="AD120" s="119" t="s">
        <v>455</v>
      </c>
      <c r="AE120" s="84" t="s">
        <v>2423</v>
      </c>
      <c r="AF120" s="107" t="s">
        <v>2585</v>
      </c>
    </row>
    <row r="121" spans="1:32" ht="15" customHeight="1">
      <c r="A121" s="11">
        <v>120</v>
      </c>
      <c r="B121" s="48">
        <v>862</v>
      </c>
      <c r="C121" s="5" t="s">
        <v>1655</v>
      </c>
      <c r="D121" s="24" t="s">
        <v>2157</v>
      </c>
      <c r="E121" s="31" t="s">
        <v>2158</v>
      </c>
      <c r="F121" s="31"/>
      <c r="G121" s="58" t="s">
        <v>1263</v>
      </c>
      <c r="H121" s="59" t="s">
        <v>1264</v>
      </c>
      <c r="I121" s="84" t="s">
        <v>467</v>
      </c>
      <c r="J121" s="66" t="s">
        <v>455</v>
      </c>
      <c r="K121" s="89"/>
      <c r="L121" s="104"/>
      <c r="M121" s="89"/>
      <c r="N121" s="84" t="s">
        <v>526</v>
      </c>
      <c r="O121" s="85" t="s">
        <v>455</v>
      </c>
      <c r="P121" s="77" t="s">
        <v>455</v>
      </c>
      <c r="Q121" s="77" t="s">
        <v>455</v>
      </c>
      <c r="R121" s="77"/>
      <c r="S121" s="85" t="s">
        <v>730</v>
      </c>
      <c r="T121" s="85" t="s">
        <v>455</v>
      </c>
      <c r="U121" s="85" t="s">
        <v>455</v>
      </c>
      <c r="V121" s="85" t="s">
        <v>455</v>
      </c>
      <c r="W121" s="85"/>
      <c r="X121" s="85" t="s">
        <v>731</v>
      </c>
      <c r="Y121" s="85" t="s">
        <v>455</v>
      </c>
      <c r="Z121" s="85" t="s">
        <v>455</v>
      </c>
      <c r="AA121" s="85" t="s">
        <v>455</v>
      </c>
      <c r="AB121" s="85"/>
      <c r="AC121" s="85" t="s">
        <v>731</v>
      </c>
      <c r="AD121" s="119" t="s">
        <v>455</v>
      </c>
      <c r="AE121" s="84" t="s">
        <v>2424</v>
      </c>
      <c r="AF121" s="107" t="s">
        <v>100</v>
      </c>
    </row>
    <row r="122" spans="1:32" ht="15" customHeight="1">
      <c r="A122" s="11">
        <v>121</v>
      </c>
      <c r="B122" s="48">
        <v>864</v>
      </c>
      <c r="C122" s="5" t="s">
        <v>1656</v>
      </c>
      <c r="D122" s="24" t="s">
        <v>2159</v>
      </c>
      <c r="E122" s="31" t="s">
        <v>2160</v>
      </c>
      <c r="F122" s="31"/>
      <c r="G122" s="58" t="s">
        <v>1265</v>
      </c>
      <c r="H122" s="59" t="s">
        <v>1266</v>
      </c>
      <c r="I122" s="84" t="s">
        <v>468</v>
      </c>
      <c r="J122" s="66" t="s">
        <v>455</v>
      </c>
      <c r="K122" s="89"/>
      <c r="L122" s="104"/>
      <c r="M122" s="89"/>
      <c r="N122" s="84" t="s">
        <v>526</v>
      </c>
      <c r="O122" s="85" t="s">
        <v>455</v>
      </c>
      <c r="P122" s="77" t="s">
        <v>455</v>
      </c>
      <c r="Q122" s="77" t="s">
        <v>455</v>
      </c>
      <c r="R122" s="77"/>
      <c r="S122" s="85" t="s">
        <v>732</v>
      </c>
      <c r="T122" s="85" t="s">
        <v>455</v>
      </c>
      <c r="U122" s="85" t="s">
        <v>455</v>
      </c>
      <c r="V122" s="85" t="s">
        <v>455</v>
      </c>
      <c r="W122" s="85"/>
      <c r="X122" s="85" t="s">
        <v>733</v>
      </c>
      <c r="Y122" s="85" t="s">
        <v>455</v>
      </c>
      <c r="Z122" s="85" t="s">
        <v>455</v>
      </c>
      <c r="AA122" s="85" t="s">
        <v>455</v>
      </c>
      <c r="AB122" s="85"/>
      <c r="AC122" s="85" t="s">
        <v>733</v>
      </c>
      <c r="AD122" s="119" t="s">
        <v>455</v>
      </c>
      <c r="AE122" s="84" t="s">
        <v>2425</v>
      </c>
      <c r="AF122" s="107" t="s">
        <v>2585</v>
      </c>
    </row>
    <row r="123" spans="1:32" ht="15" customHeight="1">
      <c r="A123" s="11">
        <v>122</v>
      </c>
      <c r="B123" s="48">
        <v>865</v>
      </c>
      <c r="C123" s="5" t="s">
        <v>1657</v>
      </c>
      <c r="D123" s="24" t="s">
        <v>2161</v>
      </c>
      <c r="E123" s="25" t="s">
        <v>2162</v>
      </c>
      <c r="F123" s="25"/>
      <c r="G123" s="58" t="s">
        <v>1267</v>
      </c>
      <c r="H123" s="59" t="s">
        <v>1268</v>
      </c>
      <c r="I123" s="84" t="s">
        <v>2161</v>
      </c>
      <c r="J123" s="66" t="s">
        <v>455</v>
      </c>
      <c r="K123" s="89"/>
      <c r="L123" s="104"/>
      <c r="M123" s="89"/>
      <c r="N123" s="84" t="s">
        <v>529</v>
      </c>
      <c r="O123" s="85" t="s">
        <v>455</v>
      </c>
      <c r="P123" s="77" t="s">
        <v>455</v>
      </c>
      <c r="Q123" s="77" t="s">
        <v>455</v>
      </c>
      <c r="R123" s="77"/>
      <c r="S123" s="85" t="s">
        <v>734</v>
      </c>
      <c r="T123" s="85" t="s">
        <v>455</v>
      </c>
      <c r="U123" s="85" t="s">
        <v>455</v>
      </c>
      <c r="V123" s="85" t="s">
        <v>455</v>
      </c>
      <c r="W123" s="85"/>
      <c r="X123" s="85" t="s">
        <v>735</v>
      </c>
      <c r="Y123" s="85" t="s">
        <v>455</v>
      </c>
      <c r="Z123" s="85" t="s">
        <v>455</v>
      </c>
      <c r="AA123" s="85" t="s">
        <v>455</v>
      </c>
      <c r="AB123" s="85"/>
      <c r="AC123" s="85" t="s">
        <v>735</v>
      </c>
      <c r="AD123" s="119" t="s">
        <v>455</v>
      </c>
      <c r="AE123" s="84" t="s">
        <v>2426</v>
      </c>
      <c r="AF123" s="107" t="s">
        <v>2631</v>
      </c>
    </row>
    <row r="124" spans="1:32" ht="15" customHeight="1">
      <c r="A124" s="11">
        <v>123</v>
      </c>
      <c r="B124" s="48">
        <v>868</v>
      </c>
      <c r="C124" s="5" t="s">
        <v>1658</v>
      </c>
      <c r="D124" s="24" t="s">
        <v>2191</v>
      </c>
      <c r="E124" s="25" t="s">
        <v>2192</v>
      </c>
      <c r="F124" s="25"/>
      <c r="G124" s="58" t="s">
        <v>1269</v>
      </c>
      <c r="H124" s="59" t="s">
        <v>1270</v>
      </c>
      <c r="I124" s="84" t="s">
        <v>469</v>
      </c>
      <c r="J124" s="66" t="s">
        <v>455</v>
      </c>
      <c r="K124" s="89"/>
      <c r="L124" s="104"/>
      <c r="M124" s="89"/>
      <c r="N124" s="84" t="s">
        <v>526</v>
      </c>
      <c r="O124" s="85" t="s">
        <v>455</v>
      </c>
      <c r="P124" s="77" t="s">
        <v>455</v>
      </c>
      <c r="Q124" s="77" t="s">
        <v>455</v>
      </c>
      <c r="R124" s="77"/>
      <c r="S124" s="85" t="s">
        <v>736</v>
      </c>
      <c r="T124" s="85" t="s">
        <v>455</v>
      </c>
      <c r="U124" s="85" t="s">
        <v>455</v>
      </c>
      <c r="V124" s="85" t="s">
        <v>455</v>
      </c>
      <c r="W124" s="85"/>
      <c r="X124" s="66" t="s">
        <v>737</v>
      </c>
      <c r="Y124" s="85" t="s">
        <v>455</v>
      </c>
      <c r="Z124" s="85" t="s">
        <v>455</v>
      </c>
      <c r="AA124" s="85" t="s">
        <v>455</v>
      </c>
      <c r="AB124" s="85"/>
      <c r="AC124" s="85" t="s">
        <v>737</v>
      </c>
      <c r="AD124" s="119" t="s">
        <v>455</v>
      </c>
      <c r="AE124" s="84" t="s">
        <v>2427</v>
      </c>
      <c r="AF124" s="107" t="s">
        <v>2585</v>
      </c>
    </row>
    <row r="125" spans="1:32" s="3" customFormat="1" ht="15" customHeight="1">
      <c r="A125" s="11">
        <v>124</v>
      </c>
      <c r="B125" s="48">
        <v>869</v>
      </c>
      <c r="C125" s="5" t="s">
        <v>119</v>
      </c>
      <c r="D125" s="30" t="s">
        <v>120</v>
      </c>
      <c r="E125" s="29" t="s">
        <v>121</v>
      </c>
      <c r="F125" s="29"/>
      <c r="G125" s="62" t="s">
        <v>2030</v>
      </c>
      <c r="H125" s="155" t="s">
        <v>2026</v>
      </c>
      <c r="I125" s="156" t="s">
        <v>2027</v>
      </c>
      <c r="J125" s="153" t="s">
        <v>455</v>
      </c>
      <c r="K125" s="153" t="s">
        <v>455</v>
      </c>
      <c r="L125" s="154" t="s">
        <v>455</v>
      </c>
      <c r="M125" s="153" t="s">
        <v>455</v>
      </c>
      <c r="N125" s="153" t="s">
        <v>526</v>
      </c>
      <c r="O125" s="153" t="s">
        <v>455</v>
      </c>
      <c r="P125" s="153" t="s">
        <v>455</v>
      </c>
      <c r="Q125" s="153" t="s">
        <v>455</v>
      </c>
      <c r="R125" s="153"/>
      <c r="S125" s="159">
        <v>990218</v>
      </c>
      <c r="T125" s="45" t="s">
        <v>455</v>
      </c>
      <c r="U125" s="45" t="s">
        <v>455</v>
      </c>
      <c r="V125" s="3" t="s">
        <v>455</v>
      </c>
      <c r="X125" s="135">
        <v>2750721054678</v>
      </c>
      <c r="Y125" s="87" t="s">
        <v>455</v>
      </c>
      <c r="Z125" s="87" t="s">
        <v>455</v>
      </c>
      <c r="AA125" s="87" t="s">
        <v>455</v>
      </c>
      <c r="AB125" s="87"/>
      <c r="AC125" s="87" t="s">
        <v>2028</v>
      </c>
      <c r="AD125" s="121" t="s">
        <v>455</v>
      </c>
      <c r="AE125" s="80" t="s">
        <v>2029</v>
      </c>
      <c r="AF125" s="135" t="s">
        <v>2585</v>
      </c>
    </row>
    <row r="126" spans="1:32" ht="15" customHeight="1">
      <c r="A126" s="11">
        <v>125</v>
      </c>
      <c r="B126" s="48">
        <v>886</v>
      </c>
      <c r="C126" s="5" t="s">
        <v>1325</v>
      </c>
      <c r="D126" s="32" t="s">
        <v>2193</v>
      </c>
      <c r="E126" s="15" t="s">
        <v>2194</v>
      </c>
      <c r="F126" s="15"/>
      <c r="G126" s="58" t="s">
        <v>1271</v>
      </c>
      <c r="H126" s="59" t="s">
        <v>1272</v>
      </c>
      <c r="I126" s="81" t="s">
        <v>2193</v>
      </c>
      <c r="J126" s="66" t="s">
        <v>455</v>
      </c>
      <c r="K126" s="89"/>
      <c r="L126" s="104"/>
      <c r="M126" s="89"/>
      <c r="N126" s="84" t="s">
        <v>524</v>
      </c>
      <c r="O126" s="85" t="s">
        <v>455</v>
      </c>
      <c r="P126" s="77" t="s">
        <v>455</v>
      </c>
      <c r="Q126" s="77" t="s">
        <v>455</v>
      </c>
      <c r="R126" s="77"/>
      <c r="S126" s="85" t="s">
        <v>738</v>
      </c>
      <c r="T126" s="85" t="s">
        <v>455</v>
      </c>
      <c r="U126" s="85" t="s">
        <v>455</v>
      </c>
      <c r="V126" s="85" t="s">
        <v>455</v>
      </c>
      <c r="W126" s="85"/>
      <c r="X126" s="66" t="s">
        <v>739</v>
      </c>
      <c r="Y126" s="85" t="s">
        <v>455</v>
      </c>
      <c r="Z126" s="85" t="s">
        <v>455</v>
      </c>
      <c r="AA126" s="85" t="s">
        <v>455</v>
      </c>
      <c r="AB126" s="85"/>
      <c r="AC126" s="85" t="s">
        <v>739</v>
      </c>
      <c r="AD126" s="119" t="s">
        <v>455</v>
      </c>
      <c r="AE126" s="84" t="s">
        <v>2428</v>
      </c>
      <c r="AF126" s="107" t="s">
        <v>2585</v>
      </c>
    </row>
    <row r="127" spans="1:32" ht="15" customHeight="1">
      <c r="A127" s="11">
        <v>126</v>
      </c>
      <c r="B127" s="48">
        <v>888</v>
      </c>
      <c r="C127" s="5" t="s">
        <v>1326</v>
      </c>
      <c r="D127" s="24" t="s">
        <v>2195</v>
      </c>
      <c r="E127" s="25" t="s">
        <v>2196</v>
      </c>
      <c r="F127" s="25"/>
      <c r="G127" s="58" t="s">
        <v>1273</v>
      </c>
      <c r="H127" s="59" t="s">
        <v>1413</v>
      </c>
      <c r="I127" s="76" t="s">
        <v>2195</v>
      </c>
      <c r="J127" s="66" t="s">
        <v>455</v>
      </c>
      <c r="K127" s="89"/>
      <c r="L127" s="104"/>
      <c r="M127" s="89"/>
      <c r="N127" s="84" t="s">
        <v>526</v>
      </c>
      <c r="O127" s="85" t="s">
        <v>455</v>
      </c>
      <c r="P127" s="77" t="s">
        <v>455</v>
      </c>
      <c r="Q127" s="77" t="s">
        <v>455</v>
      </c>
      <c r="R127" s="77"/>
      <c r="S127" s="85" t="s">
        <v>740</v>
      </c>
      <c r="T127" s="85" t="s">
        <v>455</v>
      </c>
      <c r="U127" s="85" t="s">
        <v>455</v>
      </c>
      <c r="V127" s="85" t="s">
        <v>455</v>
      </c>
      <c r="W127" s="85"/>
      <c r="X127" s="66" t="s">
        <v>741</v>
      </c>
      <c r="Y127" s="85" t="s">
        <v>455</v>
      </c>
      <c r="Z127" s="85" t="s">
        <v>455</v>
      </c>
      <c r="AA127" s="85" t="s">
        <v>455</v>
      </c>
      <c r="AB127" s="85"/>
      <c r="AC127" s="85" t="s">
        <v>741</v>
      </c>
      <c r="AD127" s="119" t="s">
        <v>455</v>
      </c>
      <c r="AE127" s="84" t="s">
        <v>2429</v>
      </c>
      <c r="AF127" s="107" t="s">
        <v>2430</v>
      </c>
    </row>
    <row r="128" spans="1:32" ht="15" customHeight="1">
      <c r="A128" s="11">
        <v>127</v>
      </c>
      <c r="B128" s="48">
        <v>889</v>
      </c>
      <c r="C128" s="5" t="s">
        <v>1327</v>
      </c>
      <c r="D128" s="32" t="s">
        <v>2197</v>
      </c>
      <c r="E128" s="15" t="s">
        <v>2198</v>
      </c>
      <c r="F128" s="15"/>
      <c r="G128" s="58" t="s">
        <v>1274</v>
      </c>
      <c r="H128" s="59" t="s">
        <v>1275</v>
      </c>
      <c r="I128" s="81" t="s">
        <v>2197</v>
      </c>
      <c r="J128" s="66" t="s">
        <v>455</v>
      </c>
      <c r="K128" s="89"/>
      <c r="L128" s="104"/>
      <c r="M128" s="89"/>
      <c r="N128" s="84" t="s">
        <v>526</v>
      </c>
      <c r="O128" s="85" t="s">
        <v>455</v>
      </c>
      <c r="P128" s="77" t="s">
        <v>455</v>
      </c>
      <c r="Q128" s="77" t="s">
        <v>455</v>
      </c>
      <c r="R128" s="77"/>
      <c r="S128" s="85" t="s">
        <v>742</v>
      </c>
      <c r="T128" s="85" t="s">
        <v>455</v>
      </c>
      <c r="U128" s="85" t="s">
        <v>455</v>
      </c>
      <c r="V128" s="85" t="s">
        <v>455</v>
      </c>
      <c r="W128" s="85"/>
      <c r="X128" s="66" t="s">
        <v>743</v>
      </c>
      <c r="Y128" s="85" t="s">
        <v>455</v>
      </c>
      <c r="Z128" s="85" t="s">
        <v>455</v>
      </c>
      <c r="AA128" s="85" t="s">
        <v>455</v>
      </c>
      <c r="AB128" s="85"/>
      <c r="AC128" s="85" t="s">
        <v>743</v>
      </c>
      <c r="AD128" s="119" t="s">
        <v>455</v>
      </c>
      <c r="AE128" s="84" t="s">
        <v>2431</v>
      </c>
      <c r="AF128" s="107" t="s">
        <v>2430</v>
      </c>
    </row>
    <row r="129" spans="1:32" ht="15" customHeight="1">
      <c r="A129" s="11">
        <v>128</v>
      </c>
      <c r="B129" s="48">
        <v>890</v>
      </c>
      <c r="C129" s="5" t="s">
        <v>1340</v>
      </c>
      <c r="D129" s="24" t="s">
        <v>2199</v>
      </c>
      <c r="E129" s="15" t="s">
        <v>2037</v>
      </c>
      <c r="F129" s="15" t="s">
        <v>2200</v>
      </c>
      <c r="G129" s="58" t="s">
        <v>1276</v>
      </c>
      <c r="H129" s="59" t="s">
        <v>1277</v>
      </c>
      <c r="I129" s="76" t="s">
        <v>2199</v>
      </c>
      <c r="J129" s="66" t="s">
        <v>455</v>
      </c>
      <c r="K129" s="89"/>
      <c r="L129" s="104"/>
      <c r="M129" s="89"/>
      <c r="N129" s="84" t="s">
        <v>526</v>
      </c>
      <c r="O129" s="85" t="s">
        <v>455</v>
      </c>
      <c r="P129" s="77" t="s">
        <v>455</v>
      </c>
      <c r="Q129" s="77" t="s">
        <v>455</v>
      </c>
      <c r="R129" s="77"/>
      <c r="S129" s="85" t="s">
        <v>744</v>
      </c>
      <c r="T129" s="85" t="s">
        <v>455</v>
      </c>
      <c r="U129" s="85" t="s">
        <v>455</v>
      </c>
      <c r="V129" s="85" t="s">
        <v>455</v>
      </c>
      <c r="W129" s="85"/>
      <c r="X129" s="66" t="s">
        <v>745</v>
      </c>
      <c r="Y129" s="85" t="s">
        <v>455</v>
      </c>
      <c r="Z129" s="85" t="s">
        <v>455</v>
      </c>
      <c r="AA129" s="85" t="s">
        <v>455</v>
      </c>
      <c r="AB129" s="85"/>
      <c r="AC129" s="85" t="s">
        <v>745</v>
      </c>
      <c r="AD129" s="119" t="s">
        <v>455</v>
      </c>
      <c r="AE129" s="84" t="s">
        <v>2432</v>
      </c>
      <c r="AF129" s="107" t="s">
        <v>2585</v>
      </c>
    </row>
    <row r="130" spans="1:32" ht="15" customHeight="1">
      <c r="A130" s="11">
        <v>129</v>
      </c>
      <c r="B130" s="48">
        <v>892</v>
      </c>
      <c r="C130" s="5" t="s">
        <v>1341</v>
      </c>
      <c r="D130" s="32" t="s">
        <v>2201</v>
      </c>
      <c r="E130" s="15" t="s">
        <v>2202</v>
      </c>
      <c r="F130" s="15"/>
      <c r="G130" s="58" t="s">
        <v>1278</v>
      </c>
      <c r="H130" s="59" t="s">
        <v>1279</v>
      </c>
      <c r="I130" s="81" t="s">
        <v>2201</v>
      </c>
      <c r="J130" s="66" t="s">
        <v>455</v>
      </c>
      <c r="K130" s="89"/>
      <c r="L130" s="104"/>
      <c r="M130" s="89"/>
      <c r="N130" s="84" t="s">
        <v>524</v>
      </c>
      <c r="O130" s="85" t="s">
        <v>455</v>
      </c>
      <c r="P130" s="77" t="s">
        <v>455</v>
      </c>
      <c r="Q130" s="77" t="s">
        <v>455</v>
      </c>
      <c r="R130" s="77"/>
      <c r="S130" s="85" t="s">
        <v>746</v>
      </c>
      <c r="T130" s="85" t="s">
        <v>455</v>
      </c>
      <c r="U130" s="85" t="s">
        <v>455</v>
      </c>
      <c r="V130" s="85" t="s">
        <v>455</v>
      </c>
      <c r="W130" s="85"/>
      <c r="X130" s="66" t="s">
        <v>747</v>
      </c>
      <c r="Y130" s="85" t="s">
        <v>455</v>
      </c>
      <c r="Z130" s="85" t="s">
        <v>455</v>
      </c>
      <c r="AA130" s="85" t="s">
        <v>455</v>
      </c>
      <c r="AB130" s="85"/>
      <c r="AC130" s="85" t="s">
        <v>747</v>
      </c>
      <c r="AD130" s="119" t="s">
        <v>455</v>
      </c>
      <c r="AE130" s="84" t="s">
        <v>2433</v>
      </c>
      <c r="AF130" s="107" t="s">
        <v>2585</v>
      </c>
    </row>
    <row r="131" spans="1:32" ht="15" customHeight="1">
      <c r="A131" s="11">
        <v>130</v>
      </c>
      <c r="B131" s="48">
        <v>894</v>
      </c>
      <c r="C131" s="5" t="s">
        <v>1667</v>
      </c>
      <c r="D131" s="32" t="s">
        <v>2203</v>
      </c>
      <c r="E131" s="15" t="s">
        <v>2204</v>
      </c>
      <c r="F131" s="15"/>
      <c r="G131" s="58" t="s">
        <v>1280</v>
      </c>
      <c r="H131" s="59" t="s">
        <v>1281</v>
      </c>
      <c r="I131" s="81" t="s">
        <v>2203</v>
      </c>
      <c r="J131" s="66" t="s">
        <v>455</v>
      </c>
      <c r="K131" s="89"/>
      <c r="L131" s="104"/>
      <c r="M131" s="89"/>
      <c r="N131" s="84" t="s">
        <v>526</v>
      </c>
      <c r="O131" s="85" t="s">
        <v>455</v>
      </c>
      <c r="P131" s="77" t="s">
        <v>455</v>
      </c>
      <c r="Q131" s="77" t="s">
        <v>455</v>
      </c>
      <c r="R131" s="77"/>
      <c r="S131" s="85" t="s">
        <v>748</v>
      </c>
      <c r="T131" s="85" t="s">
        <v>455</v>
      </c>
      <c r="U131" s="85" t="s">
        <v>455</v>
      </c>
      <c r="V131" s="85" t="s">
        <v>455</v>
      </c>
      <c r="W131" s="85"/>
      <c r="X131" s="66" t="s">
        <v>749</v>
      </c>
      <c r="Y131" s="85" t="s">
        <v>455</v>
      </c>
      <c r="Z131" s="85" t="s">
        <v>455</v>
      </c>
      <c r="AA131" s="85" t="s">
        <v>455</v>
      </c>
      <c r="AB131" s="85"/>
      <c r="AC131" s="85" t="s">
        <v>749</v>
      </c>
      <c r="AD131" s="119" t="s">
        <v>455</v>
      </c>
      <c r="AE131" s="84" t="s">
        <v>2434</v>
      </c>
      <c r="AF131" s="107" t="s">
        <v>2585</v>
      </c>
    </row>
    <row r="132" spans="1:32" ht="15" customHeight="1">
      <c r="A132" s="11">
        <v>131</v>
      </c>
      <c r="B132" s="48">
        <v>897</v>
      </c>
      <c r="C132" s="5" t="s">
        <v>1668</v>
      </c>
      <c r="D132" s="32" t="s">
        <v>2205</v>
      </c>
      <c r="E132" s="3" t="s">
        <v>2038</v>
      </c>
      <c r="F132" s="15" t="s">
        <v>2143</v>
      </c>
      <c r="G132" s="58" t="s">
        <v>1282</v>
      </c>
      <c r="H132" s="59" t="s">
        <v>1283</v>
      </c>
      <c r="I132" s="81" t="s">
        <v>470</v>
      </c>
      <c r="J132" s="66" t="s">
        <v>455</v>
      </c>
      <c r="K132" s="89"/>
      <c r="L132" s="104"/>
      <c r="M132" s="89"/>
      <c r="N132" s="84" t="s">
        <v>526</v>
      </c>
      <c r="O132" s="85" t="s">
        <v>455</v>
      </c>
      <c r="P132" s="77" t="s">
        <v>455</v>
      </c>
      <c r="Q132" s="77" t="s">
        <v>455</v>
      </c>
      <c r="R132" s="77"/>
      <c r="S132" s="85" t="s">
        <v>750</v>
      </c>
      <c r="T132" s="85" t="s">
        <v>455</v>
      </c>
      <c r="U132" s="85" t="s">
        <v>455</v>
      </c>
      <c r="V132" s="85" t="s">
        <v>455</v>
      </c>
      <c r="W132" s="85"/>
      <c r="X132" s="66" t="s">
        <v>751</v>
      </c>
      <c r="Y132" s="85" t="s">
        <v>455</v>
      </c>
      <c r="Z132" s="85" t="s">
        <v>455</v>
      </c>
      <c r="AA132" s="85" t="s">
        <v>455</v>
      </c>
      <c r="AB132" s="85"/>
      <c r="AC132" s="85" t="s">
        <v>751</v>
      </c>
      <c r="AD132" s="119" t="s">
        <v>455</v>
      </c>
      <c r="AE132" s="84" t="s">
        <v>2435</v>
      </c>
      <c r="AF132" s="107" t="s">
        <v>2436</v>
      </c>
    </row>
    <row r="133" spans="1:32" s="3" customFormat="1" ht="15" customHeight="1">
      <c r="A133" s="11">
        <v>132</v>
      </c>
      <c r="B133" s="48">
        <v>902</v>
      </c>
      <c r="C133" s="5" t="s">
        <v>123</v>
      </c>
      <c r="D133" s="22" t="s">
        <v>122</v>
      </c>
      <c r="E133" s="17" t="s">
        <v>2033</v>
      </c>
      <c r="F133" s="17"/>
      <c r="G133" s="62" t="s">
        <v>2031</v>
      </c>
      <c r="H133" s="155" t="s">
        <v>2032</v>
      </c>
      <c r="I133" s="156" t="s">
        <v>2034</v>
      </c>
      <c r="J133" s="153" t="s">
        <v>455</v>
      </c>
      <c r="K133" s="153" t="s">
        <v>455</v>
      </c>
      <c r="L133" s="154" t="s">
        <v>455</v>
      </c>
      <c r="M133" s="153" t="s">
        <v>455</v>
      </c>
      <c r="N133" s="156" t="s">
        <v>526</v>
      </c>
      <c r="O133" s="153" t="s">
        <v>455</v>
      </c>
      <c r="P133" s="153" t="s">
        <v>455</v>
      </c>
      <c r="Q133" s="153" t="s">
        <v>455</v>
      </c>
      <c r="R133" s="153"/>
      <c r="S133" s="153" t="s">
        <v>2035</v>
      </c>
      <c r="T133" s="158" t="s">
        <v>455</v>
      </c>
      <c r="U133" s="45" t="s">
        <v>455</v>
      </c>
      <c r="V133" s="3" t="s">
        <v>455</v>
      </c>
      <c r="X133" s="135">
        <v>2820211055053</v>
      </c>
      <c r="Y133" s="87" t="s">
        <v>455</v>
      </c>
      <c r="Z133" s="87" t="s">
        <v>455</v>
      </c>
      <c r="AA133" s="87" t="s">
        <v>455</v>
      </c>
      <c r="AB133" s="164"/>
      <c r="AC133" s="157">
        <f>X133</f>
        <v>2820211055053</v>
      </c>
      <c r="AD133" s="3" t="s">
        <v>455</v>
      </c>
      <c r="AE133" s="3" t="s">
        <v>2036</v>
      </c>
      <c r="AF133" s="107" t="s">
        <v>2585</v>
      </c>
    </row>
    <row r="134" spans="1:32" ht="15" customHeight="1">
      <c r="A134" s="11">
        <v>133</v>
      </c>
      <c r="B134" s="48">
        <v>903</v>
      </c>
      <c r="C134" s="5" t="s">
        <v>1669</v>
      </c>
      <c r="D134" s="32" t="s">
        <v>1063</v>
      </c>
      <c r="E134" s="15" t="s">
        <v>1064</v>
      </c>
      <c r="F134" s="15"/>
      <c r="G134" s="58" t="s">
        <v>1284</v>
      </c>
      <c r="H134" s="59" t="s">
        <v>1285</v>
      </c>
      <c r="I134" s="81" t="s">
        <v>1063</v>
      </c>
      <c r="J134" s="66" t="s">
        <v>455</v>
      </c>
      <c r="K134" s="89"/>
      <c r="L134" s="104"/>
      <c r="M134" s="89"/>
      <c r="N134" s="84" t="s">
        <v>526</v>
      </c>
      <c r="O134" s="85" t="s">
        <v>455</v>
      </c>
      <c r="P134" s="77" t="s">
        <v>455</v>
      </c>
      <c r="Q134" s="77" t="s">
        <v>455</v>
      </c>
      <c r="R134" s="77"/>
      <c r="S134" s="85" t="s">
        <v>752</v>
      </c>
      <c r="T134" s="85" t="s">
        <v>455</v>
      </c>
      <c r="U134" s="85" t="s">
        <v>455</v>
      </c>
      <c r="V134" s="85" t="s">
        <v>455</v>
      </c>
      <c r="W134" s="85"/>
      <c r="X134" s="85" t="s">
        <v>753</v>
      </c>
      <c r="Y134" s="85" t="s">
        <v>455</v>
      </c>
      <c r="Z134" s="85" t="s">
        <v>455</v>
      </c>
      <c r="AA134" s="85" t="s">
        <v>455</v>
      </c>
      <c r="AB134" s="85"/>
      <c r="AC134" s="85" t="s">
        <v>753</v>
      </c>
      <c r="AD134" s="119" t="s">
        <v>455</v>
      </c>
      <c r="AE134" s="84" t="s">
        <v>2437</v>
      </c>
      <c r="AF134" s="107" t="s">
        <v>2585</v>
      </c>
    </row>
    <row r="135" spans="1:32" ht="15" customHeight="1">
      <c r="A135" s="11">
        <v>134</v>
      </c>
      <c r="B135" s="48">
        <v>907</v>
      </c>
      <c r="C135" s="8" t="s">
        <v>1670</v>
      </c>
      <c r="D135" s="32" t="s">
        <v>1065</v>
      </c>
      <c r="E135" s="15" t="s">
        <v>1066</v>
      </c>
      <c r="F135" s="15"/>
      <c r="G135" s="66" t="s">
        <v>1286</v>
      </c>
      <c r="H135" s="59" t="s">
        <v>1287</v>
      </c>
      <c r="I135" s="81" t="s">
        <v>1065</v>
      </c>
      <c r="J135" s="66" t="s">
        <v>455</v>
      </c>
      <c r="K135" s="89"/>
      <c r="L135" s="104"/>
      <c r="M135" s="89"/>
      <c r="N135" s="84" t="s">
        <v>526</v>
      </c>
      <c r="O135" s="85" t="s">
        <v>455</v>
      </c>
      <c r="P135" s="77" t="s">
        <v>455</v>
      </c>
      <c r="Q135" s="77" t="s">
        <v>455</v>
      </c>
      <c r="R135" s="77"/>
      <c r="S135" s="85" t="s">
        <v>754</v>
      </c>
      <c r="T135" s="85" t="s">
        <v>455</v>
      </c>
      <c r="U135" s="85" t="s">
        <v>455</v>
      </c>
      <c r="V135" s="85" t="s">
        <v>455</v>
      </c>
      <c r="W135" s="85"/>
      <c r="X135" s="85" t="s">
        <v>755</v>
      </c>
      <c r="Y135" s="85" t="s">
        <v>455</v>
      </c>
      <c r="Z135" s="85" t="s">
        <v>455</v>
      </c>
      <c r="AA135" s="85" t="s">
        <v>455</v>
      </c>
      <c r="AB135" s="85"/>
      <c r="AC135" s="85" t="s">
        <v>755</v>
      </c>
      <c r="AD135" s="119" t="s">
        <v>455</v>
      </c>
      <c r="AE135" s="84" t="s">
        <v>2438</v>
      </c>
      <c r="AF135" s="107" t="s">
        <v>2585</v>
      </c>
    </row>
    <row r="136" spans="1:32" ht="15" customHeight="1">
      <c r="A136" s="11">
        <v>135</v>
      </c>
      <c r="B136" s="48">
        <v>909</v>
      </c>
      <c r="C136" s="5" t="s">
        <v>1671</v>
      </c>
      <c r="D136" s="22" t="s">
        <v>1067</v>
      </c>
      <c r="E136" s="15" t="s">
        <v>1068</v>
      </c>
      <c r="F136" s="15"/>
      <c r="G136" s="58" t="s">
        <v>1288</v>
      </c>
      <c r="H136" s="59" t="s">
        <v>1289</v>
      </c>
      <c r="I136" s="81" t="s">
        <v>1067</v>
      </c>
      <c r="J136" s="66" t="s">
        <v>455</v>
      </c>
      <c r="K136" s="89"/>
      <c r="L136" s="104"/>
      <c r="M136" s="89"/>
      <c r="N136" s="84" t="s">
        <v>526</v>
      </c>
      <c r="O136" s="85" t="s">
        <v>455</v>
      </c>
      <c r="P136" s="77" t="s">
        <v>455</v>
      </c>
      <c r="Q136" s="77" t="s">
        <v>455</v>
      </c>
      <c r="R136" s="77"/>
      <c r="S136" s="85" t="s">
        <v>756</v>
      </c>
      <c r="T136" s="85" t="s">
        <v>455</v>
      </c>
      <c r="U136" s="85" t="s">
        <v>455</v>
      </c>
      <c r="V136" s="85" t="s">
        <v>455</v>
      </c>
      <c r="W136" s="85"/>
      <c r="X136" s="85" t="s">
        <v>757</v>
      </c>
      <c r="Y136" s="85" t="s">
        <v>455</v>
      </c>
      <c r="Z136" s="85" t="s">
        <v>455</v>
      </c>
      <c r="AA136" s="85" t="s">
        <v>455</v>
      </c>
      <c r="AB136" s="85"/>
      <c r="AC136" s="85" t="s">
        <v>757</v>
      </c>
      <c r="AD136" s="119" t="s">
        <v>455</v>
      </c>
      <c r="AE136" s="84" t="s">
        <v>2439</v>
      </c>
      <c r="AF136" s="107" t="s">
        <v>2585</v>
      </c>
    </row>
    <row r="137" spans="1:32" ht="15" customHeight="1">
      <c r="A137" s="11">
        <v>136</v>
      </c>
      <c r="B137" s="48">
        <v>910</v>
      </c>
      <c r="C137" s="5" t="s">
        <v>1334</v>
      </c>
      <c r="D137" s="32" t="s">
        <v>1069</v>
      </c>
      <c r="E137" s="15" t="s">
        <v>1070</v>
      </c>
      <c r="F137" s="15"/>
      <c r="G137" s="58" t="s">
        <v>1290</v>
      </c>
      <c r="H137" s="59" t="s">
        <v>1291</v>
      </c>
      <c r="I137" s="81" t="s">
        <v>1069</v>
      </c>
      <c r="J137" s="66" t="s">
        <v>455</v>
      </c>
      <c r="K137" s="89"/>
      <c r="L137" s="104"/>
      <c r="M137" s="89"/>
      <c r="N137" s="84" t="s">
        <v>526</v>
      </c>
      <c r="O137" s="85" t="s">
        <v>455</v>
      </c>
      <c r="P137" s="77" t="s">
        <v>455</v>
      </c>
      <c r="Q137" s="77" t="s">
        <v>455</v>
      </c>
      <c r="R137" s="77"/>
      <c r="S137" s="85" t="s">
        <v>758</v>
      </c>
      <c r="T137" s="85" t="s">
        <v>455</v>
      </c>
      <c r="U137" s="85" t="s">
        <v>455</v>
      </c>
      <c r="V137" s="85" t="s">
        <v>455</v>
      </c>
      <c r="W137" s="85"/>
      <c r="X137" s="85" t="s">
        <v>759</v>
      </c>
      <c r="Y137" s="85" t="s">
        <v>455</v>
      </c>
      <c r="Z137" s="85" t="s">
        <v>455</v>
      </c>
      <c r="AA137" s="85" t="s">
        <v>455</v>
      </c>
      <c r="AB137" s="85"/>
      <c r="AC137" s="85" t="s">
        <v>759</v>
      </c>
      <c r="AD137" s="119" t="s">
        <v>455</v>
      </c>
      <c r="AE137" s="80" t="s">
        <v>2440</v>
      </c>
      <c r="AF137" s="107" t="s">
        <v>2585</v>
      </c>
    </row>
    <row r="138" spans="1:32" s="3" customFormat="1" ht="15" customHeight="1">
      <c r="A138" s="11">
        <v>137</v>
      </c>
      <c r="B138" s="48">
        <v>911</v>
      </c>
      <c r="C138" s="5" t="s">
        <v>1335</v>
      </c>
      <c r="D138" s="35" t="s">
        <v>1071</v>
      </c>
      <c r="E138" s="36" t="s">
        <v>112</v>
      </c>
      <c r="F138" s="36"/>
      <c r="G138" s="67" t="s">
        <v>1292</v>
      </c>
      <c r="H138" s="59" t="s">
        <v>1293</v>
      </c>
      <c r="I138" s="86" t="s">
        <v>1071</v>
      </c>
      <c r="J138" s="66" t="s">
        <v>455</v>
      </c>
      <c r="K138" s="45"/>
      <c r="L138" s="71"/>
      <c r="M138" s="45"/>
      <c r="N138" s="112" t="s">
        <v>526</v>
      </c>
      <c r="O138" s="85"/>
      <c r="P138" s="77" t="s">
        <v>455</v>
      </c>
      <c r="Q138" s="77" t="s">
        <v>455</v>
      </c>
      <c r="R138" s="77"/>
      <c r="S138" s="113" t="s">
        <v>760</v>
      </c>
      <c r="T138" s="85"/>
      <c r="U138" s="85" t="s">
        <v>455</v>
      </c>
      <c r="V138" s="85" t="s">
        <v>455</v>
      </c>
      <c r="W138" s="85"/>
      <c r="X138" s="113" t="s">
        <v>761</v>
      </c>
      <c r="Y138" s="85" t="s">
        <v>455</v>
      </c>
      <c r="Z138" s="85" t="s">
        <v>455</v>
      </c>
      <c r="AA138" s="85" t="s">
        <v>455</v>
      </c>
      <c r="AB138" s="85"/>
      <c r="AC138" s="113" t="s">
        <v>761</v>
      </c>
      <c r="AD138" s="119" t="s">
        <v>455</v>
      </c>
      <c r="AE138" s="128" t="s">
        <v>2441</v>
      </c>
      <c r="AF138" s="107" t="s">
        <v>2585</v>
      </c>
    </row>
    <row r="139" spans="1:32" s="3" customFormat="1" ht="15" customHeight="1">
      <c r="A139" s="11">
        <v>138</v>
      </c>
      <c r="B139" s="48">
        <v>912</v>
      </c>
      <c r="C139" s="5" t="s">
        <v>1336</v>
      </c>
      <c r="D139" s="22" t="s">
        <v>1072</v>
      </c>
      <c r="E139" s="17" t="s">
        <v>113</v>
      </c>
      <c r="F139" s="17" t="s">
        <v>113</v>
      </c>
      <c r="G139" s="58" t="s">
        <v>1294</v>
      </c>
      <c r="H139" s="59" t="s">
        <v>1295</v>
      </c>
      <c r="I139" s="81" t="s">
        <v>1072</v>
      </c>
      <c r="J139" s="66" t="s">
        <v>455</v>
      </c>
      <c r="K139" s="45"/>
      <c r="L139" s="71"/>
      <c r="M139" s="45"/>
      <c r="N139" s="84" t="s">
        <v>526</v>
      </c>
      <c r="O139" s="85" t="s">
        <v>455</v>
      </c>
      <c r="P139" s="77" t="s">
        <v>455</v>
      </c>
      <c r="Q139" s="77" t="s">
        <v>455</v>
      </c>
      <c r="R139" s="77"/>
      <c r="S139" s="85" t="s">
        <v>762</v>
      </c>
      <c r="T139" s="85" t="s">
        <v>455</v>
      </c>
      <c r="U139" s="85" t="s">
        <v>455</v>
      </c>
      <c r="V139" s="85" t="s">
        <v>455</v>
      </c>
      <c r="W139" s="85"/>
      <c r="X139" s="85" t="s">
        <v>763</v>
      </c>
      <c r="Y139" s="85" t="s">
        <v>455</v>
      </c>
      <c r="Z139" s="85" t="s">
        <v>455</v>
      </c>
      <c r="AA139" s="85" t="s">
        <v>455</v>
      </c>
      <c r="AB139" s="85"/>
      <c r="AC139" s="85" t="s">
        <v>763</v>
      </c>
      <c r="AD139" s="119" t="s">
        <v>455</v>
      </c>
      <c r="AE139" s="84" t="s">
        <v>2442</v>
      </c>
      <c r="AF139" s="107" t="s">
        <v>2585</v>
      </c>
    </row>
    <row r="140" spans="1:32" ht="15" customHeight="1">
      <c r="A140" s="11">
        <v>139</v>
      </c>
      <c r="B140" s="48">
        <v>936</v>
      </c>
      <c r="C140" s="6" t="s">
        <v>1338</v>
      </c>
      <c r="D140" s="24" t="s">
        <v>1075</v>
      </c>
      <c r="E140" s="25" t="s">
        <v>2137</v>
      </c>
      <c r="F140" s="25"/>
      <c r="G140" s="58" t="s">
        <v>1298</v>
      </c>
      <c r="H140" s="59" t="s">
        <v>1299</v>
      </c>
      <c r="I140" s="76" t="s">
        <v>1075</v>
      </c>
      <c r="J140" s="66" t="s">
        <v>455</v>
      </c>
      <c r="K140" s="89"/>
      <c r="L140" s="104"/>
      <c r="M140" s="89"/>
      <c r="N140" s="84" t="s">
        <v>526</v>
      </c>
      <c r="O140" s="85" t="s">
        <v>455</v>
      </c>
      <c r="P140" s="77" t="s">
        <v>455</v>
      </c>
      <c r="Q140" s="77" t="s">
        <v>455</v>
      </c>
      <c r="R140" s="77"/>
      <c r="S140" s="85" t="s">
        <v>766</v>
      </c>
      <c r="T140" s="85" t="s">
        <v>455</v>
      </c>
      <c r="U140" s="85" t="s">
        <v>455</v>
      </c>
      <c r="V140" s="85" t="s">
        <v>455</v>
      </c>
      <c r="W140" s="85"/>
      <c r="X140" s="85" t="s">
        <v>767</v>
      </c>
      <c r="Y140" s="85" t="s">
        <v>455</v>
      </c>
      <c r="Z140" s="85" t="s">
        <v>455</v>
      </c>
      <c r="AA140" s="85" t="s">
        <v>455</v>
      </c>
      <c r="AB140" s="85"/>
      <c r="AC140" s="85" t="s">
        <v>767</v>
      </c>
      <c r="AD140" s="119" t="s">
        <v>455</v>
      </c>
      <c r="AE140" s="84" t="s">
        <v>2444</v>
      </c>
      <c r="AF140" s="107" t="s">
        <v>2585</v>
      </c>
    </row>
    <row r="141" spans="1:32" ht="15" customHeight="1">
      <c r="A141" s="11"/>
      <c r="B141" s="205">
        <v>937</v>
      </c>
      <c r="C141" s="206" t="s">
        <v>1678</v>
      </c>
      <c r="D141" s="207" t="s">
        <v>1076</v>
      </c>
      <c r="E141" s="208" t="s">
        <v>1077</v>
      </c>
      <c r="F141" s="208"/>
      <c r="G141" s="58" t="s">
        <v>1300</v>
      </c>
      <c r="H141" s="59" t="s">
        <v>1301</v>
      </c>
      <c r="I141" s="76" t="s">
        <v>1076</v>
      </c>
      <c r="J141" s="66" t="s">
        <v>455</v>
      </c>
      <c r="K141" s="89"/>
      <c r="L141" s="104"/>
      <c r="M141" s="89"/>
      <c r="N141" s="84" t="s">
        <v>526</v>
      </c>
      <c r="O141" s="85" t="s">
        <v>455</v>
      </c>
      <c r="P141" s="77" t="s">
        <v>455</v>
      </c>
      <c r="Q141" s="77" t="s">
        <v>455</v>
      </c>
      <c r="R141" s="77"/>
      <c r="S141" s="85" t="s">
        <v>768</v>
      </c>
      <c r="T141" s="85" t="s">
        <v>455</v>
      </c>
      <c r="U141" s="85" t="s">
        <v>455</v>
      </c>
      <c r="V141" s="85" t="s">
        <v>455</v>
      </c>
      <c r="W141" s="85"/>
      <c r="X141" s="85" t="s">
        <v>769</v>
      </c>
      <c r="Y141" s="85" t="s">
        <v>455</v>
      </c>
      <c r="Z141" s="85" t="s">
        <v>455</v>
      </c>
      <c r="AA141" s="85" t="s">
        <v>455</v>
      </c>
      <c r="AB141" s="85"/>
      <c r="AC141" s="85" t="s">
        <v>769</v>
      </c>
      <c r="AD141" s="119" t="s">
        <v>455</v>
      </c>
      <c r="AE141" s="84" t="s">
        <v>2445</v>
      </c>
      <c r="AF141" s="107" t="s">
        <v>2585</v>
      </c>
    </row>
    <row r="142" spans="1:32" ht="15" customHeight="1">
      <c r="A142" s="11">
        <v>140</v>
      </c>
      <c r="B142" s="48">
        <v>939</v>
      </c>
      <c r="C142" s="6" t="s">
        <v>1339</v>
      </c>
      <c r="D142" s="24" t="s">
        <v>1078</v>
      </c>
      <c r="E142" s="25" t="s">
        <v>1079</v>
      </c>
      <c r="F142" s="25"/>
      <c r="G142" s="58" t="s">
        <v>1302</v>
      </c>
      <c r="H142" s="59" t="s">
        <v>1303</v>
      </c>
      <c r="I142" s="76" t="s">
        <v>1078</v>
      </c>
      <c r="J142" s="66" t="s">
        <v>455</v>
      </c>
      <c r="K142" s="89"/>
      <c r="L142" s="104"/>
      <c r="M142" s="89"/>
      <c r="N142" s="84" t="s">
        <v>526</v>
      </c>
      <c r="O142" s="85" t="s">
        <v>455</v>
      </c>
      <c r="P142" s="77" t="s">
        <v>455</v>
      </c>
      <c r="Q142" s="77" t="s">
        <v>455</v>
      </c>
      <c r="R142" s="77"/>
      <c r="S142" s="85" t="s">
        <v>770</v>
      </c>
      <c r="T142" s="85" t="s">
        <v>455</v>
      </c>
      <c r="U142" s="85" t="s">
        <v>455</v>
      </c>
      <c r="V142" s="85" t="s">
        <v>455</v>
      </c>
      <c r="W142" s="85"/>
      <c r="X142" s="85" t="s">
        <v>771</v>
      </c>
      <c r="Y142" s="85" t="s">
        <v>455</v>
      </c>
      <c r="Z142" s="85" t="s">
        <v>455</v>
      </c>
      <c r="AA142" s="85" t="s">
        <v>455</v>
      </c>
      <c r="AB142" s="85"/>
      <c r="AC142" s="85" t="s">
        <v>771</v>
      </c>
      <c r="AD142" s="119" t="s">
        <v>455</v>
      </c>
      <c r="AE142" s="84" t="s">
        <v>2446</v>
      </c>
      <c r="AF142" s="107" t="s">
        <v>2585</v>
      </c>
    </row>
    <row r="143" spans="1:32" ht="15" customHeight="1">
      <c r="A143" s="11">
        <v>141</v>
      </c>
      <c r="B143" s="48">
        <v>942</v>
      </c>
      <c r="C143" s="7" t="s">
        <v>1680</v>
      </c>
      <c r="D143" s="16" t="s">
        <v>1082</v>
      </c>
      <c r="E143" s="29" t="s">
        <v>1808</v>
      </c>
      <c r="F143" s="29"/>
      <c r="G143" s="58" t="s">
        <v>1306</v>
      </c>
      <c r="H143" s="59" t="s">
        <v>1307</v>
      </c>
      <c r="I143" s="73" t="s">
        <v>1082</v>
      </c>
      <c r="J143" s="66"/>
      <c r="K143" s="89" t="s">
        <v>455</v>
      </c>
      <c r="L143" s="104" t="s">
        <v>455</v>
      </c>
      <c r="M143" s="89" t="s">
        <v>455</v>
      </c>
      <c r="N143" s="84" t="s">
        <v>526</v>
      </c>
      <c r="O143" s="85"/>
      <c r="P143" s="77" t="s">
        <v>455</v>
      </c>
      <c r="Q143" s="77" t="s">
        <v>455</v>
      </c>
      <c r="R143" s="77" t="s">
        <v>455</v>
      </c>
      <c r="S143" s="85" t="s">
        <v>774</v>
      </c>
      <c r="T143" s="85"/>
      <c r="U143" s="85" t="s">
        <v>455</v>
      </c>
      <c r="V143" s="85" t="s">
        <v>455</v>
      </c>
      <c r="W143" s="85"/>
      <c r="X143" s="85" t="s">
        <v>775</v>
      </c>
      <c r="Y143" s="85"/>
      <c r="Z143" s="85" t="s">
        <v>455</v>
      </c>
      <c r="AA143" s="85" t="s">
        <v>455</v>
      </c>
      <c r="AB143" s="85"/>
      <c r="AC143" s="85" t="s">
        <v>775</v>
      </c>
      <c r="AD143" s="84" t="s">
        <v>2448</v>
      </c>
      <c r="AE143" s="119" t="s">
        <v>455</v>
      </c>
      <c r="AF143" s="131" t="s">
        <v>2606</v>
      </c>
    </row>
    <row r="144" spans="1:32" ht="15" customHeight="1">
      <c r="A144" s="11">
        <v>142</v>
      </c>
      <c r="B144" s="48">
        <v>944</v>
      </c>
      <c r="C144" s="6" t="s">
        <v>1681</v>
      </c>
      <c r="D144" s="30" t="s">
        <v>1083</v>
      </c>
      <c r="E144" s="29" t="s">
        <v>1084</v>
      </c>
      <c r="F144" s="29"/>
      <c r="G144" s="58" t="s">
        <v>1574</v>
      </c>
      <c r="H144" s="59" t="s">
        <v>1575</v>
      </c>
      <c r="I144" s="83" t="s">
        <v>1083</v>
      </c>
      <c r="J144" s="92" t="s">
        <v>455</v>
      </c>
      <c r="K144" s="89"/>
      <c r="L144" s="104"/>
      <c r="M144" s="89"/>
      <c r="N144" s="80" t="s">
        <v>526</v>
      </c>
      <c r="O144" s="87" t="s">
        <v>455</v>
      </c>
      <c r="P144" s="82" t="s">
        <v>455</v>
      </c>
      <c r="Q144" s="82" t="s">
        <v>455</v>
      </c>
      <c r="R144" s="82"/>
      <c r="S144" s="87" t="s">
        <v>776</v>
      </c>
      <c r="T144" s="87" t="s">
        <v>455</v>
      </c>
      <c r="U144" s="87" t="s">
        <v>455</v>
      </c>
      <c r="V144" s="87" t="s">
        <v>455</v>
      </c>
      <c r="W144" s="87"/>
      <c r="X144" s="87" t="s">
        <v>777</v>
      </c>
      <c r="Y144" s="85" t="s">
        <v>455</v>
      </c>
      <c r="Z144" s="85" t="s">
        <v>455</v>
      </c>
      <c r="AA144" s="85" t="s">
        <v>455</v>
      </c>
      <c r="AB144" s="85"/>
      <c r="AC144" s="87" t="s">
        <v>777</v>
      </c>
      <c r="AD144" s="121" t="s">
        <v>455</v>
      </c>
      <c r="AE144" s="80" t="s">
        <v>2449</v>
      </c>
      <c r="AF144" s="135" t="s">
        <v>2450</v>
      </c>
    </row>
    <row r="145" spans="1:32" ht="15" customHeight="1">
      <c r="A145" s="11">
        <v>143</v>
      </c>
      <c r="B145" s="48">
        <v>946</v>
      </c>
      <c r="C145" s="6" t="s">
        <v>1682</v>
      </c>
      <c r="D145" s="30" t="s">
        <v>1085</v>
      </c>
      <c r="E145" s="17" t="s">
        <v>1086</v>
      </c>
      <c r="F145" s="17"/>
      <c r="G145" s="58" t="s">
        <v>1576</v>
      </c>
      <c r="H145" s="59" t="s">
        <v>1577</v>
      </c>
      <c r="I145" s="83" t="s">
        <v>1085</v>
      </c>
      <c r="J145" s="92" t="s">
        <v>455</v>
      </c>
      <c r="K145" s="89"/>
      <c r="L145" s="104"/>
      <c r="M145" s="89"/>
      <c r="N145" s="80" t="s">
        <v>526</v>
      </c>
      <c r="O145" s="87" t="s">
        <v>455</v>
      </c>
      <c r="P145" s="82" t="s">
        <v>455</v>
      </c>
      <c r="Q145" s="82" t="s">
        <v>455</v>
      </c>
      <c r="R145" s="82"/>
      <c r="S145" s="87" t="s">
        <v>778</v>
      </c>
      <c r="T145" s="87" t="s">
        <v>455</v>
      </c>
      <c r="U145" s="87" t="s">
        <v>455</v>
      </c>
      <c r="V145" s="87" t="s">
        <v>455</v>
      </c>
      <c r="W145" s="87"/>
      <c r="X145" s="87" t="s">
        <v>779</v>
      </c>
      <c r="Y145" s="85" t="s">
        <v>455</v>
      </c>
      <c r="Z145" s="85" t="s">
        <v>455</v>
      </c>
      <c r="AA145" s="85" t="s">
        <v>455</v>
      </c>
      <c r="AB145" s="85"/>
      <c r="AC145" s="87" t="s">
        <v>779</v>
      </c>
      <c r="AD145" s="121" t="s">
        <v>455</v>
      </c>
      <c r="AE145" s="80" t="s">
        <v>2451</v>
      </c>
      <c r="AF145" s="135" t="s">
        <v>2585</v>
      </c>
    </row>
    <row r="146" spans="1:32" ht="15" customHeight="1">
      <c r="A146" s="11">
        <v>144</v>
      </c>
      <c r="B146" s="48">
        <v>947</v>
      </c>
      <c r="C146" s="6" t="s">
        <v>1685</v>
      </c>
      <c r="D146" s="24" t="s">
        <v>1087</v>
      </c>
      <c r="E146" s="25" t="s">
        <v>1088</v>
      </c>
      <c r="F146" s="25"/>
      <c r="G146" s="58" t="s">
        <v>1578</v>
      </c>
      <c r="H146" s="59" t="s">
        <v>1579</v>
      </c>
      <c r="I146" s="76" t="s">
        <v>1087</v>
      </c>
      <c r="J146" s="66" t="s">
        <v>455</v>
      </c>
      <c r="K146" s="89"/>
      <c r="L146" s="104"/>
      <c r="M146" s="89"/>
      <c r="N146" s="84" t="s">
        <v>526</v>
      </c>
      <c r="O146" s="85" t="s">
        <v>455</v>
      </c>
      <c r="P146" s="77" t="s">
        <v>455</v>
      </c>
      <c r="Q146" s="77" t="s">
        <v>455</v>
      </c>
      <c r="R146" s="77"/>
      <c r="S146" s="85" t="s">
        <v>780</v>
      </c>
      <c r="T146" s="85" t="s">
        <v>455</v>
      </c>
      <c r="U146" s="85" t="s">
        <v>455</v>
      </c>
      <c r="V146" s="85" t="s">
        <v>455</v>
      </c>
      <c r="W146" s="85"/>
      <c r="X146" s="85" t="s">
        <v>781</v>
      </c>
      <c r="Y146" s="85" t="s">
        <v>455</v>
      </c>
      <c r="Z146" s="85" t="s">
        <v>455</v>
      </c>
      <c r="AA146" s="85" t="s">
        <v>455</v>
      </c>
      <c r="AB146" s="85"/>
      <c r="AC146" s="85" t="s">
        <v>781</v>
      </c>
      <c r="AD146" s="119" t="s">
        <v>455</v>
      </c>
      <c r="AE146" s="84" t="s">
        <v>2452</v>
      </c>
      <c r="AF146" s="107" t="s">
        <v>2585</v>
      </c>
    </row>
    <row r="147" spans="1:32" ht="15" customHeight="1">
      <c r="A147" s="11">
        <v>145</v>
      </c>
      <c r="B147" s="48">
        <v>948</v>
      </c>
      <c r="C147" s="6" t="s">
        <v>1346</v>
      </c>
      <c r="D147" s="24" t="s">
        <v>1089</v>
      </c>
      <c r="E147" s="25" t="s">
        <v>1802</v>
      </c>
      <c r="F147" s="25"/>
      <c r="G147" s="58" t="s">
        <v>1580</v>
      </c>
      <c r="H147" s="59" t="s">
        <v>1581</v>
      </c>
      <c r="I147" s="76" t="s">
        <v>1089</v>
      </c>
      <c r="J147" s="66" t="s">
        <v>455</v>
      </c>
      <c r="K147" s="89"/>
      <c r="L147" s="104"/>
      <c r="M147" s="89"/>
      <c r="N147" s="84" t="s">
        <v>526</v>
      </c>
      <c r="O147" s="85" t="s">
        <v>455</v>
      </c>
      <c r="P147" s="77" t="s">
        <v>455</v>
      </c>
      <c r="Q147" s="77" t="s">
        <v>455</v>
      </c>
      <c r="R147" s="77"/>
      <c r="S147" s="85" t="s">
        <v>782</v>
      </c>
      <c r="T147" s="85" t="s">
        <v>455</v>
      </c>
      <c r="U147" s="85" t="s">
        <v>455</v>
      </c>
      <c r="V147" s="85" t="s">
        <v>455</v>
      </c>
      <c r="W147" s="85"/>
      <c r="X147" s="85" t="s">
        <v>784</v>
      </c>
      <c r="Y147" s="85" t="s">
        <v>455</v>
      </c>
      <c r="Z147" s="85" t="s">
        <v>455</v>
      </c>
      <c r="AA147" s="85" t="s">
        <v>455</v>
      </c>
      <c r="AB147" s="85"/>
      <c r="AC147" s="85" t="s">
        <v>784</v>
      </c>
      <c r="AD147" s="119" t="s">
        <v>455</v>
      </c>
      <c r="AE147" s="84" t="s">
        <v>2453</v>
      </c>
      <c r="AF147" s="107" t="s">
        <v>2585</v>
      </c>
    </row>
    <row r="148" spans="1:32" ht="15" customHeight="1">
      <c r="A148" s="11">
        <v>146</v>
      </c>
      <c r="B148" s="48">
        <v>951</v>
      </c>
      <c r="C148" s="6" t="s">
        <v>1347</v>
      </c>
      <c r="D148" s="24" t="s">
        <v>1090</v>
      </c>
      <c r="E148" s="25" t="s">
        <v>1070</v>
      </c>
      <c r="F148" s="25"/>
      <c r="G148" s="58" t="s">
        <v>1582</v>
      </c>
      <c r="H148" s="59" t="s">
        <v>1583</v>
      </c>
      <c r="I148" s="76" t="s">
        <v>1090</v>
      </c>
      <c r="J148" s="66" t="s">
        <v>455</v>
      </c>
      <c r="K148" s="89"/>
      <c r="L148" s="104"/>
      <c r="M148" s="89"/>
      <c r="N148" s="84" t="s">
        <v>526</v>
      </c>
      <c r="O148" s="85" t="s">
        <v>455</v>
      </c>
      <c r="P148" s="77" t="s">
        <v>455</v>
      </c>
      <c r="Q148" s="77" t="s">
        <v>455</v>
      </c>
      <c r="R148" s="77"/>
      <c r="S148" s="85" t="s">
        <v>785</v>
      </c>
      <c r="T148" s="85" t="s">
        <v>455</v>
      </c>
      <c r="U148" s="85" t="s">
        <v>455</v>
      </c>
      <c r="V148" s="85" t="s">
        <v>455</v>
      </c>
      <c r="W148" s="85"/>
      <c r="X148" s="85" t="s">
        <v>786</v>
      </c>
      <c r="Y148" s="85" t="s">
        <v>455</v>
      </c>
      <c r="Z148" s="85" t="s">
        <v>455</v>
      </c>
      <c r="AA148" s="85" t="s">
        <v>455</v>
      </c>
      <c r="AB148" s="85"/>
      <c r="AC148" s="85" t="s">
        <v>786</v>
      </c>
      <c r="AD148" s="119" t="s">
        <v>455</v>
      </c>
      <c r="AE148" s="84" t="s">
        <v>2454</v>
      </c>
      <c r="AF148" s="107" t="s">
        <v>2585</v>
      </c>
    </row>
    <row r="149" spans="1:32" ht="15" customHeight="1">
      <c r="A149" s="11">
        <v>147</v>
      </c>
      <c r="B149" s="48">
        <v>952</v>
      </c>
      <c r="C149" s="6" t="s">
        <v>1348</v>
      </c>
      <c r="D149" s="24" t="s">
        <v>1091</v>
      </c>
      <c r="E149" s="25" t="s">
        <v>1092</v>
      </c>
      <c r="F149" s="25"/>
      <c r="G149" s="58" t="s">
        <v>1584</v>
      </c>
      <c r="H149" s="59" t="s">
        <v>1585</v>
      </c>
      <c r="I149" s="76" t="s">
        <v>1091</v>
      </c>
      <c r="J149" s="66" t="s">
        <v>455</v>
      </c>
      <c r="K149" s="89"/>
      <c r="L149" s="104"/>
      <c r="M149" s="89"/>
      <c r="N149" s="84" t="s">
        <v>529</v>
      </c>
      <c r="O149" s="85" t="s">
        <v>455</v>
      </c>
      <c r="P149" s="77" t="s">
        <v>455</v>
      </c>
      <c r="Q149" s="77" t="s">
        <v>455</v>
      </c>
      <c r="R149" s="77"/>
      <c r="S149" s="85" t="s">
        <v>787</v>
      </c>
      <c r="T149" s="85" t="s">
        <v>455</v>
      </c>
      <c r="U149" s="85" t="s">
        <v>455</v>
      </c>
      <c r="V149" s="85" t="s">
        <v>455</v>
      </c>
      <c r="W149" s="85"/>
      <c r="X149" s="85" t="s">
        <v>788</v>
      </c>
      <c r="Y149" s="85" t="s">
        <v>455</v>
      </c>
      <c r="Z149" s="85" t="s">
        <v>455</v>
      </c>
      <c r="AA149" s="85" t="s">
        <v>455</v>
      </c>
      <c r="AB149" s="85"/>
      <c r="AC149" s="85" t="s">
        <v>788</v>
      </c>
      <c r="AD149" s="119" t="s">
        <v>455</v>
      </c>
      <c r="AE149" s="84" t="s">
        <v>2455</v>
      </c>
      <c r="AF149" s="107" t="s">
        <v>2585</v>
      </c>
    </row>
    <row r="150" spans="1:32" ht="15" customHeight="1">
      <c r="A150" s="11">
        <v>148</v>
      </c>
      <c r="B150" s="48">
        <v>953</v>
      </c>
      <c r="C150" s="6" t="s">
        <v>1349</v>
      </c>
      <c r="D150" s="24" t="s">
        <v>1093</v>
      </c>
      <c r="E150" s="31" t="s">
        <v>1094</v>
      </c>
      <c r="F150" s="31"/>
      <c r="G150" s="58" t="s">
        <v>1586</v>
      </c>
      <c r="H150" s="59" t="s">
        <v>1587</v>
      </c>
      <c r="I150" s="76" t="s">
        <v>1093</v>
      </c>
      <c r="J150" s="66" t="s">
        <v>455</v>
      </c>
      <c r="K150" s="89"/>
      <c r="L150" s="104"/>
      <c r="M150" s="89"/>
      <c r="N150" s="84" t="s">
        <v>526</v>
      </c>
      <c r="O150" s="85" t="s">
        <v>455</v>
      </c>
      <c r="P150" s="77" t="s">
        <v>455</v>
      </c>
      <c r="Q150" s="77" t="s">
        <v>455</v>
      </c>
      <c r="R150" s="77"/>
      <c r="S150" s="85" t="s">
        <v>789</v>
      </c>
      <c r="T150" s="85" t="s">
        <v>455</v>
      </c>
      <c r="U150" s="85" t="s">
        <v>455</v>
      </c>
      <c r="V150" s="85" t="s">
        <v>455</v>
      </c>
      <c r="W150" s="85"/>
      <c r="X150" s="85" t="s">
        <v>790</v>
      </c>
      <c r="Y150" s="85" t="s">
        <v>455</v>
      </c>
      <c r="Z150" s="85" t="s">
        <v>455</v>
      </c>
      <c r="AA150" s="85" t="s">
        <v>455</v>
      </c>
      <c r="AB150" s="85"/>
      <c r="AC150" s="85" t="s">
        <v>790</v>
      </c>
      <c r="AD150" s="119" t="s">
        <v>455</v>
      </c>
      <c r="AE150" s="84" t="s">
        <v>2456</v>
      </c>
      <c r="AF150" s="107" t="s">
        <v>2585</v>
      </c>
    </row>
    <row r="151" spans="1:32" ht="15" customHeight="1">
      <c r="A151" s="11">
        <v>149</v>
      </c>
      <c r="B151" s="48">
        <v>954</v>
      </c>
      <c r="C151" s="6" t="s">
        <v>1350</v>
      </c>
      <c r="D151" s="24" t="s">
        <v>1095</v>
      </c>
      <c r="E151" s="25" t="s">
        <v>1096</v>
      </c>
      <c r="F151" s="25"/>
      <c r="G151" s="58" t="s">
        <v>1588</v>
      </c>
      <c r="H151" s="59" t="s">
        <v>1589</v>
      </c>
      <c r="I151" s="76" t="s">
        <v>1095</v>
      </c>
      <c r="J151" s="66" t="s">
        <v>455</v>
      </c>
      <c r="K151" s="89"/>
      <c r="L151" s="104"/>
      <c r="M151" s="89"/>
      <c r="N151" s="84" t="s">
        <v>529</v>
      </c>
      <c r="O151" s="85" t="s">
        <v>455</v>
      </c>
      <c r="P151" s="77" t="s">
        <v>455</v>
      </c>
      <c r="Q151" s="77" t="s">
        <v>455</v>
      </c>
      <c r="R151" s="77"/>
      <c r="S151" s="85" t="s">
        <v>791</v>
      </c>
      <c r="T151" s="85" t="s">
        <v>455</v>
      </c>
      <c r="U151" s="85" t="s">
        <v>455</v>
      </c>
      <c r="V151" s="85" t="s">
        <v>455</v>
      </c>
      <c r="W151" s="85"/>
      <c r="X151" s="85" t="s">
        <v>792</v>
      </c>
      <c r="Y151" s="85" t="s">
        <v>455</v>
      </c>
      <c r="Z151" s="85" t="s">
        <v>455</v>
      </c>
      <c r="AA151" s="85" t="s">
        <v>455</v>
      </c>
      <c r="AB151" s="85"/>
      <c r="AC151" s="85" t="s">
        <v>792</v>
      </c>
      <c r="AD151" s="119" t="s">
        <v>455</v>
      </c>
      <c r="AE151" s="84" t="s">
        <v>2457</v>
      </c>
      <c r="AF151" s="107" t="s">
        <v>2585</v>
      </c>
    </row>
    <row r="152" spans="1:32" ht="15" customHeight="1">
      <c r="A152" s="11">
        <v>150</v>
      </c>
      <c r="B152" s="48">
        <v>955</v>
      </c>
      <c r="C152" s="6" t="s">
        <v>1676</v>
      </c>
      <c r="D152" s="24" t="s">
        <v>1097</v>
      </c>
      <c r="E152" s="25" t="s">
        <v>1098</v>
      </c>
      <c r="F152" s="25"/>
      <c r="G152" s="58" t="s">
        <v>1590</v>
      </c>
      <c r="H152" s="59" t="s">
        <v>1591</v>
      </c>
      <c r="I152" s="76" t="s">
        <v>1097</v>
      </c>
      <c r="J152" s="66" t="s">
        <v>455</v>
      </c>
      <c r="K152" s="89"/>
      <c r="L152" s="104"/>
      <c r="M152" s="89"/>
      <c r="N152" s="84" t="s">
        <v>526</v>
      </c>
      <c r="O152" s="85" t="s">
        <v>455</v>
      </c>
      <c r="P152" s="77" t="s">
        <v>455</v>
      </c>
      <c r="Q152" s="77" t="s">
        <v>455</v>
      </c>
      <c r="R152" s="77"/>
      <c r="S152" s="85" t="s">
        <v>793</v>
      </c>
      <c r="T152" s="85" t="s">
        <v>455</v>
      </c>
      <c r="U152" s="85" t="s">
        <v>455</v>
      </c>
      <c r="V152" s="85" t="s">
        <v>455</v>
      </c>
      <c r="W152" s="85"/>
      <c r="X152" s="85" t="s">
        <v>794</v>
      </c>
      <c r="Y152" s="85" t="s">
        <v>455</v>
      </c>
      <c r="Z152" s="85" t="s">
        <v>455</v>
      </c>
      <c r="AA152" s="85" t="s">
        <v>455</v>
      </c>
      <c r="AB152" s="85"/>
      <c r="AC152" s="85" t="s">
        <v>794</v>
      </c>
      <c r="AD152" s="119" t="s">
        <v>455</v>
      </c>
      <c r="AE152" s="84" t="s">
        <v>2458</v>
      </c>
      <c r="AF152" s="107" t="s">
        <v>2585</v>
      </c>
    </row>
    <row r="153" spans="1:32" ht="15" customHeight="1">
      <c r="A153" s="11">
        <v>151</v>
      </c>
      <c r="B153" s="48">
        <v>956</v>
      </c>
      <c r="C153" s="6" t="s">
        <v>1677</v>
      </c>
      <c r="D153" s="24" t="s">
        <v>1099</v>
      </c>
      <c r="E153" s="25" t="s">
        <v>1100</v>
      </c>
      <c r="F153" s="25"/>
      <c r="G153" s="58" t="s">
        <v>1592</v>
      </c>
      <c r="H153" s="59" t="s">
        <v>1593</v>
      </c>
      <c r="I153" s="76" t="s">
        <v>1099</v>
      </c>
      <c r="J153" s="66" t="s">
        <v>455</v>
      </c>
      <c r="K153" s="89"/>
      <c r="L153" s="104"/>
      <c r="M153" s="89"/>
      <c r="N153" s="84" t="s">
        <v>529</v>
      </c>
      <c r="O153" s="85" t="s">
        <v>455</v>
      </c>
      <c r="P153" s="77" t="s">
        <v>455</v>
      </c>
      <c r="Q153" s="77" t="s">
        <v>455</v>
      </c>
      <c r="R153" s="77"/>
      <c r="S153" s="85" t="s">
        <v>795</v>
      </c>
      <c r="T153" s="85" t="s">
        <v>455</v>
      </c>
      <c r="U153" s="85" t="s">
        <v>455</v>
      </c>
      <c r="V153" s="85" t="s">
        <v>455</v>
      </c>
      <c r="W153" s="85"/>
      <c r="X153" s="85" t="s">
        <v>796</v>
      </c>
      <c r="Y153" s="85" t="s">
        <v>455</v>
      </c>
      <c r="Z153" s="85" t="s">
        <v>455</v>
      </c>
      <c r="AA153" s="85" t="s">
        <v>455</v>
      </c>
      <c r="AB153" s="85"/>
      <c r="AC153" s="85" t="s">
        <v>796</v>
      </c>
      <c r="AD153" s="119" t="s">
        <v>455</v>
      </c>
      <c r="AE153" s="84" t="s">
        <v>2459</v>
      </c>
      <c r="AF153" s="107" t="s">
        <v>2585</v>
      </c>
    </row>
    <row r="154" spans="1:32" ht="15" customHeight="1">
      <c r="A154" s="11">
        <v>152</v>
      </c>
      <c r="B154" s="48">
        <v>958</v>
      </c>
      <c r="C154" s="5" t="s">
        <v>1692</v>
      </c>
      <c r="D154" s="24" t="s">
        <v>1101</v>
      </c>
      <c r="E154" s="25" t="s">
        <v>1102</v>
      </c>
      <c r="F154" s="25"/>
      <c r="G154" s="58" t="s">
        <v>1594</v>
      </c>
      <c r="H154" s="59" t="s">
        <v>1595</v>
      </c>
      <c r="I154" s="76" t="s">
        <v>1101</v>
      </c>
      <c r="J154" s="66" t="s">
        <v>455</v>
      </c>
      <c r="K154" s="89"/>
      <c r="L154" s="104"/>
      <c r="M154" s="89"/>
      <c r="N154" s="84" t="s">
        <v>526</v>
      </c>
      <c r="O154" s="85" t="s">
        <v>455</v>
      </c>
      <c r="P154" s="77" t="s">
        <v>455</v>
      </c>
      <c r="Q154" s="77" t="s">
        <v>455</v>
      </c>
      <c r="R154" s="77"/>
      <c r="S154" s="85" t="s">
        <v>797</v>
      </c>
      <c r="T154" s="85" t="s">
        <v>455</v>
      </c>
      <c r="U154" s="85" t="s">
        <v>455</v>
      </c>
      <c r="V154" s="85" t="s">
        <v>455</v>
      </c>
      <c r="W154" s="85"/>
      <c r="X154" s="85" t="s">
        <v>798</v>
      </c>
      <c r="Y154" s="85" t="s">
        <v>455</v>
      </c>
      <c r="Z154" s="85" t="s">
        <v>455</v>
      </c>
      <c r="AA154" s="85" t="s">
        <v>455</v>
      </c>
      <c r="AB154" s="85"/>
      <c r="AC154" s="85" t="s">
        <v>798</v>
      </c>
      <c r="AD154" s="119" t="s">
        <v>455</v>
      </c>
      <c r="AE154" s="84" t="s">
        <v>2460</v>
      </c>
      <c r="AF154" s="107" t="s">
        <v>2585</v>
      </c>
    </row>
    <row r="155" spans="1:32" ht="15" customHeight="1">
      <c r="A155" s="11">
        <v>153</v>
      </c>
      <c r="B155" s="48">
        <v>959</v>
      </c>
      <c r="C155" s="7" t="s">
        <v>1693</v>
      </c>
      <c r="D155" s="19" t="s">
        <v>1103</v>
      </c>
      <c r="E155" s="25" t="s">
        <v>1104</v>
      </c>
      <c r="F155" s="25" t="s">
        <v>2039</v>
      </c>
      <c r="G155" s="58" t="s">
        <v>1596</v>
      </c>
      <c r="H155" s="59" t="s">
        <v>1597</v>
      </c>
      <c r="I155" s="73" t="s">
        <v>1103</v>
      </c>
      <c r="J155" s="66" t="s">
        <v>455</v>
      </c>
      <c r="K155" s="89"/>
      <c r="L155" s="104"/>
      <c r="M155" s="89"/>
      <c r="N155" s="84" t="s">
        <v>526</v>
      </c>
      <c r="O155" s="85" t="s">
        <v>455</v>
      </c>
      <c r="P155" s="77" t="s">
        <v>455</v>
      </c>
      <c r="Q155" s="77" t="s">
        <v>455</v>
      </c>
      <c r="R155" s="77"/>
      <c r="S155" s="85" t="s">
        <v>799</v>
      </c>
      <c r="T155" s="85" t="s">
        <v>455</v>
      </c>
      <c r="U155" s="85" t="s">
        <v>455</v>
      </c>
      <c r="V155" s="85" t="s">
        <v>455</v>
      </c>
      <c r="W155" s="85"/>
      <c r="X155" s="85" t="s">
        <v>800</v>
      </c>
      <c r="Y155" s="85" t="s">
        <v>455</v>
      </c>
      <c r="Z155" s="85" t="s">
        <v>455</v>
      </c>
      <c r="AA155" s="85" t="s">
        <v>455</v>
      </c>
      <c r="AB155" s="85"/>
      <c r="AC155" s="85" t="s">
        <v>800</v>
      </c>
      <c r="AD155" s="119" t="s">
        <v>455</v>
      </c>
      <c r="AE155" s="84" t="s">
        <v>2461</v>
      </c>
      <c r="AF155" s="107" t="s">
        <v>2462</v>
      </c>
    </row>
    <row r="156" spans="1:32" ht="15" customHeight="1">
      <c r="A156" s="11">
        <v>154</v>
      </c>
      <c r="B156" s="48">
        <v>961</v>
      </c>
      <c r="C156" s="6" t="s">
        <v>1755</v>
      </c>
      <c r="D156" s="24" t="s">
        <v>1105</v>
      </c>
      <c r="E156" s="25" t="s">
        <v>1106</v>
      </c>
      <c r="F156" s="25"/>
      <c r="G156" s="58" t="s">
        <v>1598</v>
      </c>
      <c r="H156" s="59" t="s">
        <v>1599</v>
      </c>
      <c r="I156" s="76" t="s">
        <v>1105</v>
      </c>
      <c r="J156" s="66" t="s">
        <v>455</v>
      </c>
      <c r="K156" s="89"/>
      <c r="L156" s="104"/>
      <c r="M156" s="89"/>
      <c r="N156" s="84" t="s">
        <v>526</v>
      </c>
      <c r="O156" s="85" t="s">
        <v>455</v>
      </c>
      <c r="P156" s="77" t="s">
        <v>455</v>
      </c>
      <c r="Q156" s="77" t="s">
        <v>455</v>
      </c>
      <c r="R156" s="77"/>
      <c r="S156" s="85" t="s">
        <v>801</v>
      </c>
      <c r="T156" s="85" t="s">
        <v>455</v>
      </c>
      <c r="U156" s="85" t="s">
        <v>455</v>
      </c>
      <c r="V156" s="85" t="s">
        <v>455</v>
      </c>
      <c r="W156" s="85"/>
      <c r="X156" s="85" t="s">
        <v>802</v>
      </c>
      <c r="Y156" s="85" t="s">
        <v>455</v>
      </c>
      <c r="Z156" s="85" t="s">
        <v>455</v>
      </c>
      <c r="AA156" s="85" t="s">
        <v>455</v>
      </c>
      <c r="AB156" s="85"/>
      <c r="AC156" s="85" t="s">
        <v>802</v>
      </c>
      <c r="AD156" s="119" t="s">
        <v>455</v>
      </c>
      <c r="AE156" s="84" t="s">
        <v>2463</v>
      </c>
      <c r="AF156" s="107" t="s">
        <v>2585</v>
      </c>
    </row>
    <row r="157" spans="1:32" ht="15" customHeight="1">
      <c r="A157" s="11">
        <v>155</v>
      </c>
      <c r="B157" s="48">
        <v>965</v>
      </c>
      <c r="C157" s="6" t="s">
        <v>84</v>
      </c>
      <c r="D157" s="24" t="s">
        <v>1107</v>
      </c>
      <c r="E157" s="25" t="s">
        <v>1108</v>
      </c>
      <c r="F157" s="25"/>
      <c r="G157" s="58" t="s">
        <v>1600</v>
      </c>
      <c r="H157" s="59" t="s">
        <v>1601</v>
      </c>
      <c r="I157" s="76" t="s">
        <v>1107</v>
      </c>
      <c r="J157" s="66" t="s">
        <v>455</v>
      </c>
      <c r="K157" s="89"/>
      <c r="L157" s="104"/>
      <c r="M157" s="89"/>
      <c r="N157" s="84" t="s">
        <v>526</v>
      </c>
      <c r="O157" s="85" t="s">
        <v>455</v>
      </c>
      <c r="P157" s="77" t="s">
        <v>455</v>
      </c>
      <c r="Q157" s="77" t="s">
        <v>455</v>
      </c>
      <c r="R157" s="77"/>
      <c r="S157" s="85" t="s">
        <v>803</v>
      </c>
      <c r="T157" s="85" t="s">
        <v>455</v>
      </c>
      <c r="U157" s="85" t="s">
        <v>455</v>
      </c>
      <c r="V157" s="85" t="s">
        <v>455</v>
      </c>
      <c r="W157" s="85"/>
      <c r="X157" s="85" t="s">
        <v>804</v>
      </c>
      <c r="Y157" s="85" t="s">
        <v>455</v>
      </c>
      <c r="Z157" s="85" t="s">
        <v>455</v>
      </c>
      <c r="AA157" s="85" t="s">
        <v>455</v>
      </c>
      <c r="AB157" s="85"/>
      <c r="AC157" s="85" t="s">
        <v>804</v>
      </c>
      <c r="AD157" s="119" t="s">
        <v>455</v>
      </c>
      <c r="AE157" s="84" t="s">
        <v>2464</v>
      </c>
      <c r="AF157" s="107" t="s">
        <v>2585</v>
      </c>
    </row>
    <row r="158" spans="1:32" ht="15" customHeight="1">
      <c r="A158" s="11">
        <v>156</v>
      </c>
      <c r="B158" s="48">
        <v>969</v>
      </c>
      <c r="C158" s="9" t="s">
        <v>78</v>
      </c>
      <c r="D158" s="37" t="s">
        <v>1109</v>
      </c>
      <c r="E158" s="38" t="s">
        <v>1110</v>
      </c>
      <c r="F158" s="38"/>
      <c r="G158" s="58" t="s">
        <v>1602</v>
      </c>
      <c r="H158" s="59" t="s">
        <v>1603</v>
      </c>
      <c r="I158" s="69" t="s">
        <v>1109</v>
      </c>
      <c r="J158" s="92" t="s">
        <v>455</v>
      </c>
      <c r="K158" s="89"/>
      <c r="L158" s="104"/>
      <c r="M158" s="89"/>
      <c r="N158" s="80" t="s">
        <v>526</v>
      </c>
      <c r="O158" s="87" t="s">
        <v>455</v>
      </c>
      <c r="P158" s="82" t="s">
        <v>455</v>
      </c>
      <c r="Q158" s="82" t="s">
        <v>455</v>
      </c>
      <c r="R158" s="82"/>
      <c r="S158" s="87" t="s">
        <v>805</v>
      </c>
      <c r="T158" s="87" t="s">
        <v>455</v>
      </c>
      <c r="U158" s="87" t="s">
        <v>455</v>
      </c>
      <c r="V158" s="87" t="s">
        <v>455</v>
      </c>
      <c r="W158" s="87"/>
      <c r="X158" s="87" t="s">
        <v>806</v>
      </c>
      <c r="Y158" s="85" t="s">
        <v>455</v>
      </c>
      <c r="Z158" s="85" t="s">
        <v>455</v>
      </c>
      <c r="AA158" s="85" t="s">
        <v>455</v>
      </c>
      <c r="AB158" s="85"/>
      <c r="AC158" s="87" t="s">
        <v>806</v>
      </c>
      <c r="AD158" s="80" t="s">
        <v>2465</v>
      </c>
      <c r="AE158" s="121" t="s">
        <v>455</v>
      </c>
      <c r="AF158" s="129" t="s">
        <v>2606</v>
      </c>
    </row>
    <row r="159" spans="1:32" s="217" customFormat="1" ht="15" customHeight="1">
      <c r="A159" s="11"/>
      <c r="B159" s="205">
        <v>972</v>
      </c>
      <c r="C159" s="204" t="s">
        <v>1741</v>
      </c>
      <c r="D159" s="227" t="s">
        <v>1111</v>
      </c>
      <c r="E159" s="208" t="s">
        <v>1112</v>
      </c>
      <c r="F159" s="208"/>
      <c r="G159" s="209" t="s">
        <v>1604</v>
      </c>
      <c r="H159" s="228" t="s">
        <v>1605</v>
      </c>
      <c r="I159" s="209" t="s">
        <v>1111</v>
      </c>
      <c r="J159" s="229" t="s">
        <v>455</v>
      </c>
      <c r="K159" s="210"/>
      <c r="L159" s="211"/>
      <c r="M159" s="210"/>
      <c r="N159" s="212" t="s">
        <v>526</v>
      </c>
      <c r="O159" s="213" t="s">
        <v>455</v>
      </c>
      <c r="P159" s="214" t="s">
        <v>455</v>
      </c>
      <c r="Q159" s="214" t="s">
        <v>455</v>
      </c>
      <c r="R159" s="214"/>
      <c r="S159" s="213" t="s">
        <v>807</v>
      </c>
      <c r="T159" s="213" t="s">
        <v>455</v>
      </c>
      <c r="U159" s="213" t="s">
        <v>455</v>
      </c>
      <c r="V159" s="213" t="s">
        <v>455</v>
      </c>
      <c r="W159" s="213"/>
      <c r="X159" s="213" t="s">
        <v>808</v>
      </c>
      <c r="Y159" s="213" t="s">
        <v>455</v>
      </c>
      <c r="Z159" s="213" t="s">
        <v>455</v>
      </c>
      <c r="AA159" s="213" t="s">
        <v>455</v>
      </c>
      <c r="AB159" s="213"/>
      <c r="AC159" s="213" t="s">
        <v>808</v>
      </c>
      <c r="AD159" s="212" t="s">
        <v>455</v>
      </c>
      <c r="AE159" s="215" t="s">
        <v>2466</v>
      </c>
      <c r="AF159" s="216" t="s">
        <v>2585</v>
      </c>
    </row>
    <row r="160" spans="1:32" ht="15" customHeight="1">
      <c r="A160" s="11">
        <v>157</v>
      </c>
      <c r="B160" s="48">
        <v>973</v>
      </c>
      <c r="C160" s="5" t="s">
        <v>1688</v>
      </c>
      <c r="D160" s="30" t="s">
        <v>1113</v>
      </c>
      <c r="E160" s="29" t="s">
        <v>1114</v>
      </c>
      <c r="F160" s="29"/>
      <c r="G160" s="58" t="s">
        <v>1606</v>
      </c>
      <c r="H160" s="93" t="s">
        <v>1607</v>
      </c>
      <c r="I160" s="98" t="s">
        <v>1113</v>
      </c>
      <c r="J160" s="92" t="s">
        <v>455</v>
      </c>
      <c r="K160" s="89"/>
      <c r="L160" s="104"/>
      <c r="M160" s="89"/>
      <c r="N160" s="80" t="s">
        <v>526</v>
      </c>
      <c r="O160" s="87" t="s">
        <v>455</v>
      </c>
      <c r="P160" s="82" t="s">
        <v>455</v>
      </c>
      <c r="Q160" s="82" t="s">
        <v>455</v>
      </c>
      <c r="R160" s="82"/>
      <c r="S160" s="87" t="s">
        <v>809</v>
      </c>
      <c r="T160" s="87" t="s">
        <v>455</v>
      </c>
      <c r="U160" s="87" t="s">
        <v>455</v>
      </c>
      <c r="V160" s="87" t="s">
        <v>455</v>
      </c>
      <c r="W160" s="87"/>
      <c r="X160" s="87" t="s">
        <v>810</v>
      </c>
      <c r="Y160" s="85" t="s">
        <v>455</v>
      </c>
      <c r="Z160" s="85" t="s">
        <v>455</v>
      </c>
      <c r="AA160" s="85" t="s">
        <v>455</v>
      </c>
      <c r="AB160" s="85"/>
      <c r="AC160" s="80">
        <v>1850605055072</v>
      </c>
      <c r="AD160" s="121" t="s">
        <v>455</v>
      </c>
      <c r="AE160" s="80" t="s">
        <v>2467</v>
      </c>
      <c r="AF160" s="135" t="s">
        <v>2585</v>
      </c>
    </row>
    <row r="161" spans="1:32" ht="15" customHeight="1">
      <c r="A161" s="11">
        <v>158</v>
      </c>
      <c r="B161" s="48">
        <v>974</v>
      </c>
      <c r="C161" s="5" t="s">
        <v>1689</v>
      </c>
      <c r="D161" s="24" t="s">
        <v>1115</v>
      </c>
      <c r="E161" s="25" t="s">
        <v>1116</v>
      </c>
      <c r="F161" s="25"/>
      <c r="G161" s="58" t="s">
        <v>1608</v>
      </c>
      <c r="H161" s="93" t="s">
        <v>1609</v>
      </c>
      <c r="I161" s="75" t="s">
        <v>1115</v>
      </c>
      <c r="J161" s="66" t="s">
        <v>455</v>
      </c>
      <c r="K161" s="89"/>
      <c r="L161" s="104"/>
      <c r="M161" s="89"/>
      <c r="N161" s="84" t="s">
        <v>529</v>
      </c>
      <c r="O161" s="85" t="s">
        <v>455</v>
      </c>
      <c r="P161" s="77" t="s">
        <v>455</v>
      </c>
      <c r="Q161" s="77" t="s">
        <v>455</v>
      </c>
      <c r="R161" s="77"/>
      <c r="S161" s="85" t="s">
        <v>811</v>
      </c>
      <c r="T161" s="85" t="s">
        <v>455</v>
      </c>
      <c r="U161" s="85" t="s">
        <v>455</v>
      </c>
      <c r="V161" s="85" t="s">
        <v>455</v>
      </c>
      <c r="W161" s="85"/>
      <c r="X161" s="85" t="s">
        <v>812</v>
      </c>
      <c r="Y161" s="85" t="s">
        <v>455</v>
      </c>
      <c r="Z161" s="85" t="s">
        <v>455</v>
      </c>
      <c r="AA161" s="85" t="s">
        <v>455</v>
      </c>
      <c r="AB161" s="85"/>
      <c r="AC161" s="85" t="s">
        <v>812</v>
      </c>
      <c r="AD161" s="119" t="s">
        <v>455</v>
      </c>
      <c r="AE161" s="84" t="s">
        <v>2468</v>
      </c>
      <c r="AF161" s="107" t="s">
        <v>2585</v>
      </c>
    </row>
    <row r="162" spans="1:32" ht="15" customHeight="1">
      <c r="A162" s="11">
        <v>159</v>
      </c>
      <c r="B162" s="205">
        <v>975</v>
      </c>
      <c r="C162" s="9" t="s">
        <v>1690</v>
      </c>
      <c r="D162" s="16" t="s">
        <v>2312</v>
      </c>
      <c r="E162" s="29" t="s">
        <v>2313</v>
      </c>
      <c r="F162" s="29"/>
      <c r="G162" s="58" t="s">
        <v>1610</v>
      </c>
      <c r="H162" s="93" t="s">
        <v>1611</v>
      </c>
      <c r="I162" s="45" t="s">
        <v>2312</v>
      </c>
      <c r="J162" s="213" t="s">
        <v>2181</v>
      </c>
      <c r="K162" s="87" t="s">
        <v>521</v>
      </c>
      <c r="L162" s="89"/>
      <c r="M162" s="89"/>
      <c r="N162" s="80" t="s">
        <v>524</v>
      </c>
      <c r="O162" s="213" t="s">
        <v>526</v>
      </c>
      <c r="P162" s="87" t="s">
        <v>526</v>
      </c>
      <c r="Q162" s="87" t="s">
        <v>455</v>
      </c>
      <c r="R162" s="87"/>
      <c r="S162" s="87" t="s">
        <v>813</v>
      </c>
      <c r="T162" s="213" t="s">
        <v>814</v>
      </c>
      <c r="U162" s="87" t="s">
        <v>815</v>
      </c>
      <c r="V162" s="2" t="s">
        <v>455</v>
      </c>
      <c r="W162" s="87"/>
      <c r="X162" s="87" t="s">
        <v>816</v>
      </c>
      <c r="Y162" s="213" t="s">
        <v>2182</v>
      </c>
      <c r="Z162" s="85" t="s">
        <v>2183</v>
      </c>
      <c r="AA162" s="85" t="s">
        <v>455</v>
      </c>
      <c r="AB162" s="85"/>
      <c r="AC162" s="87" t="s">
        <v>816</v>
      </c>
      <c r="AD162" s="80" t="s">
        <v>2469</v>
      </c>
      <c r="AE162" s="121" t="s">
        <v>455</v>
      </c>
      <c r="AF162" s="129" t="s">
        <v>2606</v>
      </c>
    </row>
    <row r="163" spans="1:32" ht="15" customHeight="1">
      <c r="A163" s="11">
        <v>160</v>
      </c>
      <c r="B163" s="48">
        <v>977</v>
      </c>
      <c r="C163" s="5" t="s">
        <v>1691</v>
      </c>
      <c r="D163" s="24" t="s">
        <v>2314</v>
      </c>
      <c r="E163" s="31" t="s">
        <v>1004</v>
      </c>
      <c r="F163" s="31"/>
      <c r="G163" s="58" t="s">
        <v>1612</v>
      </c>
      <c r="H163" s="93" t="s">
        <v>1613</v>
      </c>
      <c r="I163" s="75" t="s">
        <v>2314</v>
      </c>
      <c r="J163" s="85" t="s">
        <v>455</v>
      </c>
      <c r="K163" s="85" t="s">
        <v>455</v>
      </c>
      <c r="L163" s="85" t="s">
        <v>455</v>
      </c>
      <c r="M163" s="89"/>
      <c r="N163" s="84" t="s">
        <v>526</v>
      </c>
      <c r="O163" s="85" t="s">
        <v>455</v>
      </c>
      <c r="P163" s="77" t="s">
        <v>455</v>
      </c>
      <c r="Q163" s="77" t="s">
        <v>455</v>
      </c>
      <c r="R163" s="77"/>
      <c r="S163" s="85" t="s">
        <v>817</v>
      </c>
      <c r="T163" s="85" t="s">
        <v>455</v>
      </c>
      <c r="U163" s="85" t="s">
        <v>455</v>
      </c>
      <c r="V163" s="85" t="s">
        <v>455</v>
      </c>
      <c r="W163" s="85"/>
      <c r="X163" s="85" t="s">
        <v>818</v>
      </c>
      <c r="Y163" s="85" t="s">
        <v>455</v>
      </c>
      <c r="Z163" s="85" t="s">
        <v>455</v>
      </c>
      <c r="AA163" s="85" t="s">
        <v>455</v>
      </c>
      <c r="AB163" s="85"/>
      <c r="AC163" s="85" t="s">
        <v>818</v>
      </c>
      <c r="AD163" s="119" t="s">
        <v>455</v>
      </c>
      <c r="AE163" s="84" t="s">
        <v>2470</v>
      </c>
      <c r="AF163" s="107" t="s">
        <v>2585</v>
      </c>
    </row>
    <row r="164" spans="1:32" ht="15" customHeight="1">
      <c r="A164" s="11">
        <v>161</v>
      </c>
      <c r="B164" s="48">
        <v>979</v>
      </c>
      <c r="C164" s="5" t="s">
        <v>1702</v>
      </c>
      <c r="D164" s="24" t="s">
        <v>1005</v>
      </c>
      <c r="E164" s="25" t="s">
        <v>1006</v>
      </c>
      <c r="F164" s="25"/>
      <c r="G164" s="58" t="s">
        <v>1614</v>
      </c>
      <c r="H164" s="93" t="s">
        <v>1615</v>
      </c>
      <c r="I164" s="75" t="s">
        <v>1005</v>
      </c>
      <c r="J164" s="85" t="s">
        <v>455</v>
      </c>
      <c r="K164" s="85" t="s">
        <v>455</v>
      </c>
      <c r="L164" s="85" t="s">
        <v>455</v>
      </c>
      <c r="M164" s="89"/>
      <c r="N164" s="84" t="s">
        <v>526</v>
      </c>
      <c r="O164" s="85" t="s">
        <v>455</v>
      </c>
      <c r="P164" s="77" t="s">
        <v>455</v>
      </c>
      <c r="Q164" s="77" t="s">
        <v>455</v>
      </c>
      <c r="R164" s="77"/>
      <c r="S164" s="85" t="s">
        <v>819</v>
      </c>
      <c r="T164" s="85" t="s">
        <v>455</v>
      </c>
      <c r="U164" s="85" t="s">
        <v>455</v>
      </c>
      <c r="V164" s="85" t="s">
        <v>455</v>
      </c>
      <c r="W164" s="85"/>
      <c r="X164" s="85" t="s">
        <v>820</v>
      </c>
      <c r="Y164" s="85" t="s">
        <v>455</v>
      </c>
      <c r="Z164" s="85" t="s">
        <v>455</v>
      </c>
      <c r="AA164" s="85" t="s">
        <v>455</v>
      </c>
      <c r="AB164" s="85"/>
      <c r="AC164" s="85" t="s">
        <v>820</v>
      </c>
      <c r="AD164" s="119" t="s">
        <v>455</v>
      </c>
      <c r="AE164" s="84" t="s">
        <v>2471</v>
      </c>
      <c r="AF164" s="107" t="s">
        <v>2585</v>
      </c>
    </row>
    <row r="165" spans="1:32" ht="15" customHeight="1">
      <c r="A165" s="11">
        <v>162</v>
      </c>
      <c r="B165" s="48">
        <v>982</v>
      </c>
      <c r="C165" s="5" t="s">
        <v>1745</v>
      </c>
      <c r="D165" s="30" t="s">
        <v>1007</v>
      </c>
      <c r="E165" s="38" t="s">
        <v>1008</v>
      </c>
      <c r="F165" s="38"/>
      <c r="G165" s="58" t="s">
        <v>1616</v>
      </c>
      <c r="H165" s="93" t="s">
        <v>1617</v>
      </c>
      <c r="I165" s="98" t="s">
        <v>1007</v>
      </c>
      <c r="J165" s="87" t="s">
        <v>455</v>
      </c>
      <c r="K165" s="87" t="s">
        <v>455</v>
      </c>
      <c r="L165" s="87" t="s">
        <v>455</v>
      </c>
      <c r="M165" s="89"/>
      <c r="N165" s="80" t="s">
        <v>526</v>
      </c>
      <c r="O165" s="87" t="s">
        <v>455</v>
      </c>
      <c r="P165" s="82" t="s">
        <v>455</v>
      </c>
      <c r="Q165" s="82" t="s">
        <v>455</v>
      </c>
      <c r="R165" s="82"/>
      <c r="S165" s="87" t="s">
        <v>821</v>
      </c>
      <c r="T165" s="87" t="s">
        <v>455</v>
      </c>
      <c r="U165" s="87" t="s">
        <v>455</v>
      </c>
      <c r="V165" s="87" t="s">
        <v>455</v>
      </c>
      <c r="W165" s="87"/>
      <c r="X165" s="87" t="s">
        <v>822</v>
      </c>
      <c r="Y165" s="85" t="s">
        <v>455</v>
      </c>
      <c r="Z165" s="85" t="s">
        <v>455</v>
      </c>
      <c r="AA165" s="85" t="s">
        <v>455</v>
      </c>
      <c r="AB165" s="85"/>
      <c r="AC165" s="87" t="s">
        <v>822</v>
      </c>
      <c r="AD165" s="121" t="s">
        <v>2472</v>
      </c>
      <c r="AE165" s="80"/>
      <c r="AF165" s="129" t="s">
        <v>2606</v>
      </c>
    </row>
    <row r="166" spans="1:32" ht="15" customHeight="1">
      <c r="A166" s="11">
        <v>163</v>
      </c>
      <c r="B166" s="48">
        <v>984</v>
      </c>
      <c r="C166" s="5" t="s">
        <v>545</v>
      </c>
      <c r="D166" s="24" t="s">
        <v>1009</v>
      </c>
      <c r="E166" s="25" t="s">
        <v>1010</v>
      </c>
      <c r="F166" s="25"/>
      <c r="G166" s="58" t="s">
        <v>1618</v>
      </c>
      <c r="H166" s="93" t="s">
        <v>1619</v>
      </c>
      <c r="I166" s="75" t="s">
        <v>1009</v>
      </c>
      <c r="J166" s="85" t="s">
        <v>471</v>
      </c>
      <c r="K166" s="85" t="s">
        <v>455</v>
      </c>
      <c r="L166" s="85" t="s">
        <v>455</v>
      </c>
      <c r="M166" s="89"/>
      <c r="N166" s="84" t="s">
        <v>526</v>
      </c>
      <c r="O166" s="85" t="s">
        <v>526</v>
      </c>
      <c r="P166" s="77" t="s">
        <v>455</v>
      </c>
      <c r="Q166" s="77" t="s">
        <v>455</v>
      </c>
      <c r="R166" s="77"/>
      <c r="S166" s="85" t="s">
        <v>823</v>
      </c>
      <c r="T166" s="85" t="s">
        <v>824</v>
      </c>
      <c r="U166" s="85" t="s">
        <v>455</v>
      </c>
      <c r="V166" s="85" t="s">
        <v>455</v>
      </c>
      <c r="W166" s="85"/>
      <c r="X166" s="85" t="s">
        <v>825</v>
      </c>
      <c r="Y166" s="85" t="s">
        <v>455</v>
      </c>
      <c r="Z166" s="85" t="s">
        <v>455</v>
      </c>
      <c r="AA166" s="85" t="s">
        <v>455</v>
      </c>
      <c r="AB166" s="85"/>
      <c r="AC166" s="85" t="s">
        <v>825</v>
      </c>
      <c r="AD166" s="119" t="s">
        <v>455</v>
      </c>
      <c r="AE166" s="84" t="s">
        <v>2473</v>
      </c>
      <c r="AF166" s="107" t="s">
        <v>2602</v>
      </c>
    </row>
    <row r="167" spans="1:32" ht="15" customHeight="1">
      <c r="A167" s="11">
        <v>164</v>
      </c>
      <c r="B167" s="48">
        <v>988</v>
      </c>
      <c r="C167" s="5" t="s">
        <v>546</v>
      </c>
      <c r="D167" s="24" t="s">
        <v>1011</v>
      </c>
      <c r="E167" s="25" t="s">
        <v>1012</v>
      </c>
      <c r="F167" s="25"/>
      <c r="G167" s="58" t="s">
        <v>1620</v>
      </c>
      <c r="H167" s="93" t="s">
        <v>1621</v>
      </c>
      <c r="I167" s="75" t="s">
        <v>1011</v>
      </c>
      <c r="J167" s="85" t="s">
        <v>455</v>
      </c>
      <c r="K167" s="85" t="s">
        <v>455</v>
      </c>
      <c r="L167" s="85" t="s">
        <v>455</v>
      </c>
      <c r="M167" s="89"/>
      <c r="N167" s="84" t="s">
        <v>526</v>
      </c>
      <c r="O167" s="85" t="s">
        <v>455</v>
      </c>
      <c r="P167" s="77" t="s">
        <v>455</v>
      </c>
      <c r="Q167" s="77" t="s">
        <v>455</v>
      </c>
      <c r="R167" s="77"/>
      <c r="S167" s="85" t="s">
        <v>826</v>
      </c>
      <c r="T167" s="85" t="s">
        <v>455</v>
      </c>
      <c r="U167" s="85" t="s">
        <v>455</v>
      </c>
      <c r="V167" s="85" t="s">
        <v>455</v>
      </c>
      <c r="W167" s="85"/>
      <c r="X167" s="85" t="s">
        <v>827</v>
      </c>
      <c r="Y167" s="85" t="s">
        <v>455</v>
      </c>
      <c r="Z167" s="85" t="s">
        <v>455</v>
      </c>
      <c r="AA167" s="85" t="s">
        <v>455</v>
      </c>
      <c r="AB167" s="85"/>
      <c r="AC167" s="85" t="s">
        <v>827</v>
      </c>
      <c r="AD167" s="119" t="s">
        <v>455</v>
      </c>
      <c r="AE167" s="84" t="s">
        <v>2474</v>
      </c>
      <c r="AF167" s="107" t="s">
        <v>2585</v>
      </c>
    </row>
    <row r="168" spans="1:32" ht="15" customHeight="1">
      <c r="A168" s="11">
        <v>165</v>
      </c>
      <c r="B168" s="48">
        <v>3203</v>
      </c>
      <c r="C168" s="5" t="s">
        <v>1499</v>
      </c>
      <c r="D168" s="24" t="s">
        <v>1014</v>
      </c>
      <c r="E168" s="25" t="s">
        <v>1015</v>
      </c>
      <c r="F168" s="25"/>
      <c r="G168" s="58" t="s">
        <v>1624</v>
      </c>
      <c r="H168" s="166" t="s">
        <v>1625</v>
      </c>
      <c r="I168" s="75" t="s">
        <v>1014</v>
      </c>
      <c r="J168" s="75" t="s">
        <v>455</v>
      </c>
      <c r="K168" s="75" t="s">
        <v>455</v>
      </c>
      <c r="L168" s="76" t="s">
        <v>455</v>
      </c>
      <c r="M168" s="44"/>
      <c r="N168" s="75" t="s">
        <v>526</v>
      </c>
      <c r="O168" s="75" t="s">
        <v>455</v>
      </c>
      <c r="P168" s="75" t="s">
        <v>455</v>
      </c>
      <c r="Q168" s="75" t="s">
        <v>455</v>
      </c>
      <c r="R168" s="75"/>
      <c r="S168" s="66" t="s">
        <v>830</v>
      </c>
      <c r="T168" s="66" t="s">
        <v>455</v>
      </c>
      <c r="U168" s="66" t="s">
        <v>455</v>
      </c>
      <c r="V168" s="66" t="s">
        <v>455</v>
      </c>
      <c r="W168" s="85"/>
      <c r="X168" s="85" t="s">
        <v>831</v>
      </c>
      <c r="Y168" s="85" t="s">
        <v>455</v>
      </c>
      <c r="Z168" s="85" t="s">
        <v>455</v>
      </c>
      <c r="AA168" s="85" t="s">
        <v>455</v>
      </c>
      <c r="AB168" s="85"/>
      <c r="AC168" s="107">
        <v>2840823051151</v>
      </c>
      <c r="AD168" s="119" t="s">
        <v>455</v>
      </c>
      <c r="AE168" s="76" t="s">
        <v>171</v>
      </c>
      <c r="AF168" s="107" t="s">
        <v>2057</v>
      </c>
    </row>
    <row r="169" spans="1:32" ht="15" customHeight="1">
      <c r="A169" s="11">
        <v>166</v>
      </c>
      <c r="B169" s="48">
        <v>3204</v>
      </c>
      <c r="C169" s="5" t="s">
        <v>1713</v>
      </c>
      <c r="D169" s="24" t="s">
        <v>1016</v>
      </c>
      <c r="E169" s="25" t="s">
        <v>1017</v>
      </c>
      <c r="F169" s="25"/>
      <c r="G169" s="58" t="s">
        <v>1626</v>
      </c>
      <c r="H169" s="166" t="s">
        <v>1627</v>
      </c>
      <c r="I169" s="75" t="s">
        <v>1016</v>
      </c>
      <c r="J169" s="75" t="s">
        <v>455</v>
      </c>
      <c r="K169" s="75" t="s">
        <v>455</v>
      </c>
      <c r="L169" s="76" t="s">
        <v>455</v>
      </c>
      <c r="M169" s="44"/>
      <c r="N169" s="75" t="s">
        <v>526</v>
      </c>
      <c r="O169" s="75" t="s">
        <v>455</v>
      </c>
      <c r="P169" s="75" t="s">
        <v>455</v>
      </c>
      <c r="Q169" s="75" t="s">
        <v>455</v>
      </c>
      <c r="R169" s="75"/>
      <c r="S169" s="66" t="s">
        <v>832</v>
      </c>
      <c r="T169" s="66" t="s">
        <v>455</v>
      </c>
      <c r="U169" s="66" t="s">
        <v>455</v>
      </c>
      <c r="V169" s="66" t="s">
        <v>455</v>
      </c>
      <c r="W169" s="85"/>
      <c r="X169" s="85" t="s">
        <v>833</v>
      </c>
      <c r="Y169" s="85" t="s">
        <v>455</v>
      </c>
      <c r="Z169" s="85" t="s">
        <v>455</v>
      </c>
      <c r="AA169" s="85" t="s">
        <v>455</v>
      </c>
      <c r="AB169" s="85"/>
      <c r="AC169" s="66" t="s">
        <v>833</v>
      </c>
      <c r="AD169" s="119" t="s">
        <v>455</v>
      </c>
      <c r="AE169" s="76" t="s">
        <v>172</v>
      </c>
      <c r="AF169" s="107" t="s">
        <v>2585</v>
      </c>
    </row>
    <row r="170" spans="1:32" ht="15" customHeight="1">
      <c r="A170" s="11">
        <v>167</v>
      </c>
      <c r="B170" s="48">
        <v>3205</v>
      </c>
      <c r="C170" s="5" t="s">
        <v>1500</v>
      </c>
      <c r="D170" s="24" t="s">
        <v>1018</v>
      </c>
      <c r="E170" s="25" t="s">
        <v>1017</v>
      </c>
      <c r="F170" s="25"/>
      <c r="G170" s="58" t="s">
        <v>1628</v>
      </c>
      <c r="H170" s="166" t="s">
        <v>1627</v>
      </c>
      <c r="I170" s="75" t="s">
        <v>1018</v>
      </c>
      <c r="J170" s="75" t="s">
        <v>455</v>
      </c>
      <c r="K170" s="75" t="s">
        <v>455</v>
      </c>
      <c r="L170" s="76" t="s">
        <v>455</v>
      </c>
      <c r="M170" s="44"/>
      <c r="N170" s="75" t="s">
        <v>526</v>
      </c>
      <c r="O170" s="75" t="s">
        <v>455</v>
      </c>
      <c r="P170" s="75" t="s">
        <v>455</v>
      </c>
      <c r="Q170" s="75" t="s">
        <v>455</v>
      </c>
      <c r="R170" s="75"/>
      <c r="S170" s="66" t="s">
        <v>834</v>
      </c>
      <c r="T170" s="66" t="s">
        <v>455</v>
      </c>
      <c r="U170" s="66" t="s">
        <v>455</v>
      </c>
      <c r="V170" s="66" t="s">
        <v>455</v>
      </c>
      <c r="W170" s="85"/>
      <c r="X170" s="85" t="s">
        <v>835</v>
      </c>
      <c r="Y170" s="85" t="s">
        <v>455</v>
      </c>
      <c r="Z170" s="85" t="s">
        <v>455</v>
      </c>
      <c r="AA170" s="85" t="s">
        <v>455</v>
      </c>
      <c r="AB170" s="85"/>
      <c r="AC170" s="66" t="s">
        <v>835</v>
      </c>
      <c r="AD170" s="119" t="s">
        <v>455</v>
      </c>
      <c r="AE170" s="76" t="s">
        <v>173</v>
      </c>
      <c r="AF170" s="107" t="s">
        <v>2585</v>
      </c>
    </row>
    <row r="171" spans="1:32" ht="15" customHeight="1">
      <c r="A171" s="11">
        <v>168</v>
      </c>
      <c r="B171" s="48">
        <v>3206</v>
      </c>
      <c r="C171" s="5" t="s">
        <v>1511</v>
      </c>
      <c r="D171" s="24" t="s">
        <v>1019</v>
      </c>
      <c r="E171" s="25" t="s">
        <v>1020</v>
      </c>
      <c r="F171" s="25"/>
      <c r="G171" s="58" t="s">
        <v>1629</v>
      </c>
      <c r="H171" s="166" t="s">
        <v>1630</v>
      </c>
      <c r="I171" s="75" t="s">
        <v>1019</v>
      </c>
      <c r="J171" s="75" t="s">
        <v>455</v>
      </c>
      <c r="K171" s="75" t="s">
        <v>455</v>
      </c>
      <c r="L171" s="76" t="s">
        <v>455</v>
      </c>
      <c r="M171" s="44"/>
      <c r="N171" s="75" t="s">
        <v>526</v>
      </c>
      <c r="O171" s="75" t="s">
        <v>455</v>
      </c>
      <c r="P171" s="75" t="s">
        <v>455</v>
      </c>
      <c r="Q171" s="75" t="s">
        <v>455</v>
      </c>
      <c r="R171" s="75"/>
      <c r="S171" s="66" t="s">
        <v>836</v>
      </c>
      <c r="T171" s="115" t="s">
        <v>455</v>
      </c>
      <c r="U171" s="115" t="s">
        <v>455</v>
      </c>
      <c r="V171" s="115" t="s">
        <v>455</v>
      </c>
      <c r="W171" s="108"/>
      <c r="X171" s="85" t="s">
        <v>837</v>
      </c>
      <c r="Y171" s="85" t="s">
        <v>455</v>
      </c>
      <c r="Z171" s="85" t="s">
        <v>455</v>
      </c>
      <c r="AA171" s="85" t="s">
        <v>455</v>
      </c>
      <c r="AB171" s="85"/>
      <c r="AC171" s="66" t="s">
        <v>837</v>
      </c>
      <c r="AD171" s="119" t="s">
        <v>455</v>
      </c>
      <c r="AE171" s="76" t="s">
        <v>174</v>
      </c>
      <c r="AF171" s="107" t="s">
        <v>2585</v>
      </c>
    </row>
    <row r="172" spans="1:32" ht="15" customHeight="1">
      <c r="A172" s="11">
        <v>169</v>
      </c>
      <c r="B172" s="48">
        <v>3208</v>
      </c>
      <c r="C172" s="5" t="s">
        <v>108</v>
      </c>
      <c r="D172" s="24" t="s">
        <v>1481</v>
      </c>
      <c r="E172" s="25" t="s">
        <v>1022</v>
      </c>
      <c r="F172" s="25"/>
      <c r="G172" s="58" t="s">
        <v>1631</v>
      </c>
      <c r="H172" s="166" t="s">
        <v>1357</v>
      </c>
      <c r="I172" s="75" t="s">
        <v>1021</v>
      </c>
      <c r="J172" s="75" t="s">
        <v>455</v>
      </c>
      <c r="K172" s="75" t="s">
        <v>455</v>
      </c>
      <c r="L172" s="76" t="s">
        <v>455</v>
      </c>
      <c r="M172" s="44"/>
      <c r="N172" s="75" t="s">
        <v>526</v>
      </c>
      <c r="O172" s="75" t="s">
        <v>455</v>
      </c>
      <c r="P172" s="75" t="s">
        <v>455</v>
      </c>
      <c r="Q172" s="75" t="s">
        <v>455</v>
      </c>
      <c r="R172" s="75"/>
      <c r="S172" s="66" t="s">
        <v>838</v>
      </c>
      <c r="T172" s="66" t="s">
        <v>455</v>
      </c>
      <c r="U172" s="66" t="s">
        <v>455</v>
      </c>
      <c r="V172" s="66" t="s">
        <v>455</v>
      </c>
      <c r="W172" s="85"/>
      <c r="X172" s="85" t="s">
        <v>839</v>
      </c>
      <c r="Y172" s="85" t="s">
        <v>455</v>
      </c>
      <c r="Z172" s="85" t="s">
        <v>455</v>
      </c>
      <c r="AA172" s="85" t="s">
        <v>455</v>
      </c>
      <c r="AB172" s="85"/>
      <c r="AC172" s="66" t="s">
        <v>839</v>
      </c>
      <c r="AD172" s="119" t="s">
        <v>455</v>
      </c>
      <c r="AE172" s="76" t="s">
        <v>1532</v>
      </c>
      <c r="AF172" s="107" t="s">
        <v>2585</v>
      </c>
    </row>
    <row r="173" spans="1:32" ht="15" customHeight="1">
      <c r="A173" s="11">
        <v>170</v>
      </c>
      <c r="B173" s="48">
        <v>3209</v>
      </c>
      <c r="C173" s="5" t="s">
        <v>575</v>
      </c>
      <c r="D173" s="24" t="s">
        <v>1023</v>
      </c>
      <c r="E173" s="25" t="s">
        <v>1020</v>
      </c>
      <c r="F173" s="25"/>
      <c r="G173" s="58" t="s">
        <v>1358</v>
      </c>
      <c r="H173" s="166" t="s">
        <v>1359</v>
      </c>
      <c r="I173" s="75" t="s">
        <v>1023</v>
      </c>
      <c r="J173" s="75"/>
      <c r="K173" s="75"/>
      <c r="L173" s="76"/>
      <c r="M173" s="44"/>
      <c r="N173" s="75" t="s">
        <v>526</v>
      </c>
      <c r="O173" s="75"/>
      <c r="P173" s="75"/>
      <c r="Q173" s="75"/>
      <c r="R173" s="75"/>
      <c r="S173" s="66" t="s">
        <v>840</v>
      </c>
      <c r="T173" s="115" t="s">
        <v>455</v>
      </c>
      <c r="U173" s="115" t="s">
        <v>455</v>
      </c>
      <c r="V173" s="115" t="s">
        <v>455</v>
      </c>
      <c r="W173" s="108"/>
      <c r="X173" s="85" t="s">
        <v>841</v>
      </c>
      <c r="Y173" s="85" t="s">
        <v>455</v>
      </c>
      <c r="Z173" s="85" t="s">
        <v>455</v>
      </c>
      <c r="AA173" s="85" t="s">
        <v>455</v>
      </c>
      <c r="AB173" s="85"/>
      <c r="AC173" s="66" t="s">
        <v>841</v>
      </c>
      <c r="AD173" s="119" t="s">
        <v>455</v>
      </c>
      <c r="AE173" s="76" t="s">
        <v>1533</v>
      </c>
      <c r="AF173" s="107" t="s">
        <v>2585</v>
      </c>
    </row>
    <row r="174" spans="1:32" ht="15" customHeight="1">
      <c r="A174" s="11">
        <v>171</v>
      </c>
      <c r="B174" s="48">
        <v>3210</v>
      </c>
      <c r="C174" s="5" t="s">
        <v>1708</v>
      </c>
      <c r="D174" s="24" t="s">
        <v>1024</v>
      </c>
      <c r="E174" s="25" t="s">
        <v>1025</v>
      </c>
      <c r="F174" s="25"/>
      <c r="G174" s="58" t="s">
        <v>1360</v>
      </c>
      <c r="H174" s="166" t="s">
        <v>1557</v>
      </c>
      <c r="I174" s="75" t="s">
        <v>1024</v>
      </c>
      <c r="J174" s="66" t="s">
        <v>455</v>
      </c>
      <c r="K174" s="66" t="s">
        <v>455</v>
      </c>
      <c r="L174" s="85" t="s">
        <v>455</v>
      </c>
      <c r="M174" s="44"/>
      <c r="N174" s="75" t="s">
        <v>526</v>
      </c>
      <c r="O174" s="66" t="s">
        <v>455</v>
      </c>
      <c r="P174" s="90" t="s">
        <v>455</v>
      </c>
      <c r="Q174" s="90" t="s">
        <v>455</v>
      </c>
      <c r="R174" s="90"/>
      <c r="S174" s="66" t="s">
        <v>842</v>
      </c>
      <c r="T174" s="66" t="s">
        <v>455</v>
      </c>
      <c r="U174" s="66" t="s">
        <v>455</v>
      </c>
      <c r="V174" s="66" t="s">
        <v>455</v>
      </c>
      <c r="W174" s="85"/>
      <c r="X174" s="85" t="s">
        <v>843</v>
      </c>
      <c r="Y174" s="85" t="s">
        <v>455</v>
      </c>
      <c r="Z174" s="85" t="s">
        <v>455</v>
      </c>
      <c r="AA174" s="85" t="s">
        <v>455</v>
      </c>
      <c r="AB174" s="85"/>
      <c r="AC174" s="66" t="s">
        <v>843</v>
      </c>
      <c r="AD174" s="119" t="s">
        <v>455</v>
      </c>
      <c r="AE174" s="119" t="s">
        <v>1534</v>
      </c>
      <c r="AF174" s="107" t="s">
        <v>2585</v>
      </c>
    </row>
    <row r="175" spans="1:32" ht="15" customHeight="1">
      <c r="A175" s="11">
        <v>172</v>
      </c>
      <c r="B175" s="48">
        <v>3211</v>
      </c>
      <c r="C175" s="5" t="s">
        <v>85</v>
      </c>
      <c r="D175" s="24" t="s">
        <v>1026</v>
      </c>
      <c r="E175" s="25" t="s">
        <v>176</v>
      </c>
      <c r="F175" s="25"/>
      <c r="G175" s="58" t="s">
        <v>1558</v>
      </c>
      <c r="H175" s="166" t="s">
        <v>1559</v>
      </c>
      <c r="I175" s="75" t="s">
        <v>1026</v>
      </c>
      <c r="J175" s="66" t="s">
        <v>455</v>
      </c>
      <c r="K175" s="66" t="s">
        <v>455</v>
      </c>
      <c r="L175" s="85" t="s">
        <v>455</v>
      </c>
      <c r="M175" s="44"/>
      <c r="N175" s="75" t="s">
        <v>529</v>
      </c>
      <c r="O175" s="66" t="s">
        <v>455</v>
      </c>
      <c r="P175" s="90" t="s">
        <v>455</v>
      </c>
      <c r="Q175" s="90" t="s">
        <v>455</v>
      </c>
      <c r="R175" s="162"/>
      <c r="S175" s="106" t="s">
        <v>844</v>
      </c>
      <c r="T175" s="66" t="s">
        <v>455</v>
      </c>
      <c r="U175" s="66" t="s">
        <v>455</v>
      </c>
      <c r="V175" s="66" t="s">
        <v>455</v>
      </c>
      <c r="W175" s="85"/>
      <c r="X175" s="85" t="s">
        <v>845</v>
      </c>
      <c r="Y175" s="85" t="s">
        <v>455</v>
      </c>
      <c r="Z175" s="85" t="s">
        <v>455</v>
      </c>
      <c r="AA175" s="85" t="s">
        <v>455</v>
      </c>
      <c r="AB175" s="85"/>
      <c r="AC175" s="66" t="s">
        <v>845</v>
      </c>
      <c r="AD175" s="119" t="s">
        <v>455</v>
      </c>
      <c r="AE175" s="119" t="s">
        <v>1535</v>
      </c>
      <c r="AF175" s="107" t="s">
        <v>2585</v>
      </c>
    </row>
    <row r="176" spans="1:32" ht="15" customHeight="1">
      <c r="A176" s="11">
        <v>173</v>
      </c>
      <c r="B176" s="48">
        <v>3212</v>
      </c>
      <c r="C176" s="5" t="s">
        <v>573</v>
      </c>
      <c r="D176" s="24" t="s">
        <v>1027</v>
      </c>
      <c r="E176" s="25" t="s">
        <v>1028</v>
      </c>
      <c r="F176" s="25"/>
      <c r="G176" s="58" t="s">
        <v>1560</v>
      </c>
      <c r="H176" s="166" t="s">
        <v>1561</v>
      </c>
      <c r="I176" s="75" t="s">
        <v>1027</v>
      </c>
      <c r="J176" s="75" t="s">
        <v>455</v>
      </c>
      <c r="K176" s="75" t="s">
        <v>455</v>
      </c>
      <c r="L176" s="76" t="s">
        <v>455</v>
      </c>
      <c r="M176" s="44"/>
      <c r="N176" s="75" t="s">
        <v>526</v>
      </c>
      <c r="O176" s="75" t="s">
        <v>455</v>
      </c>
      <c r="P176" s="75" t="s">
        <v>455</v>
      </c>
      <c r="Q176" s="75" t="s">
        <v>455</v>
      </c>
      <c r="R176" s="75"/>
      <c r="S176" s="66" t="s">
        <v>846</v>
      </c>
      <c r="T176" s="66" t="s">
        <v>455</v>
      </c>
      <c r="U176" s="66" t="s">
        <v>455</v>
      </c>
      <c r="V176" s="66" t="s">
        <v>455</v>
      </c>
      <c r="W176" s="85"/>
      <c r="X176" s="85" t="s">
        <v>847</v>
      </c>
      <c r="Y176" s="85" t="s">
        <v>455</v>
      </c>
      <c r="Z176" s="85" t="s">
        <v>455</v>
      </c>
      <c r="AA176" s="85" t="s">
        <v>455</v>
      </c>
      <c r="AB176" s="85"/>
      <c r="AC176" s="66" t="s">
        <v>847</v>
      </c>
      <c r="AD176" s="119" t="s">
        <v>455</v>
      </c>
      <c r="AE176" s="76" t="s">
        <v>1536</v>
      </c>
      <c r="AF176" s="107" t="s">
        <v>2585</v>
      </c>
    </row>
    <row r="177" spans="1:32" ht="15" customHeight="1">
      <c r="A177" s="11">
        <v>174</v>
      </c>
      <c r="B177" s="48">
        <v>3213</v>
      </c>
      <c r="C177" s="5" t="s">
        <v>1697</v>
      </c>
      <c r="D177" s="24" t="s">
        <v>1029</v>
      </c>
      <c r="E177" s="25" t="s">
        <v>1833</v>
      </c>
      <c r="F177" s="25"/>
      <c r="G177" s="58" t="s">
        <v>1562</v>
      </c>
      <c r="H177" s="166" t="s">
        <v>1563</v>
      </c>
      <c r="I177" s="75" t="s">
        <v>1029</v>
      </c>
      <c r="J177" s="66" t="s">
        <v>455</v>
      </c>
      <c r="K177" s="66" t="s">
        <v>455</v>
      </c>
      <c r="L177" s="85" t="s">
        <v>455</v>
      </c>
      <c r="M177" s="44"/>
      <c r="N177" s="75" t="s">
        <v>526</v>
      </c>
      <c r="O177" s="66" t="s">
        <v>455</v>
      </c>
      <c r="P177" s="90" t="s">
        <v>455</v>
      </c>
      <c r="Q177" s="90" t="s">
        <v>455</v>
      </c>
      <c r="R177" s="90"/>
      <c r="S177" s="66" t="s">
        <v>848</v>
      </c>
      <c r="T177" s="66" t="s">
        <v>455</v>
      </c>
      <c r="U177" s="66" t="s">
        <v>455</v>
      </c>
      <c r="V177" s="66" t="s">
        <v>455</v>
      </c>
      <c r="W177" s="85"/>
      <c r="X177" s="85" t="s">
        <v>849</v>
      </c>
      <c r="Y177" s="85" t="s">
        <v>455</v>
      </c>
      <c r="Z177" s="85" t="s">
        <v>455</v>
      </c>
      <c r="AA177" s="85" t="s">
        <v>455</v>
      </c>
      <c r="AB177" s="85"/>
      <c r="AC177" s="66" t="s">
        <v>849</v>
      </c>
      <c r="AD177" s="119" t="s">
        <v>455</v>
      </c>
      <c r="AE177" s="119" t="s">
        <v>1537</v>
      </c>
      <c r="AF177" s="107" t="s">
        <v>2585</v>
      </c>
    </row>
    <row r="178" spans="1:32" ht="15" customHeight="1">
      <c r="A178" s="11">
        <v>175</v>
      </c>
      <c r="B178" s="48">
        <v>3214</v>
      </c>
      <c r="C178" s="5" t="s">
        <v>1698</v>
      </c>
      <c r="D178" s="24" t="s">
        <v>1030</v>
      </c>
      <c r="E178" s="25" t="s">
        <v>1031</v>
      </c>
      <c r="F178" s="25"/>
      <c r="G178" s="58" t="s">
        <v>1564</v>
      </c>
      <c r="H178" s="166" t="s">
        <v>1565</v>
      </c>
      <c r="I178" s="75" t="s">
        <v>1030</v>
      </c>
      <c r="J178" s="66" t="s">
        <v>455</v>
      </c>
      <c r="K178" s="66" t="s">
        <v>455</v>
      </c>
      <c r="L178" s="85" t="s">
        <v>455</v>
      </c>
      <c r="M178" s="44"/>
      <c r="N178" s="75" t="s">
        <v>526</v>
      </c>
      <c r="O178" s="66" t="s">
        <v>455</v>
      </c>
      <c r="P178" s="90" t="s">
        <v>455</v>
      </c>
      <c r="Q178" s="90" t="s">
        <v>455</v>
      </c>
      <c r="R178" s="162"/>
      <c r="S178" s="106" t="s">
        <v>850</v>
      </c>
      <c r="T178" s="66" t="s">
        <v>455</v>
      </c>
      <c r="U178" s="66" t="s">
        <v>455</v>
      </c>
      <c r="V178" s="66" t="s">
        <v>455</v>
      </c>
      <c r="W178" s="85"/>
      <c r="X178" s="85" t="s">
        <v>851</v>
      </c>
      <c r="Y178" s="85" t="s">
        <v>455</v>
      </c>
      <c r="Z178" s="85" t="s">
        <v>455</v>
      </c>
      <c r="AA178" s="85" t="s">
        <v>455</v>
      </c>
      <c r="AB178" s="85"/>
      <c r="AC178" s="66" t="s">
        <v>1538</v>
      </c>
      <c r="AD178" s="119" t="s">
        <v>455</v>
      </c>
      <c r="AE178" s="119" t="s">
        <v>1539</v>
      </c>
      <c r="AF178" s="107" t="s">
        <v>2585</v>
      </c>
    </row>
    <row r="179" spans="1:32" ht="15" customHeight="1">
      <c r="A179" s="11">
        <v>176</v>
      </c>
      <c r="B179" s="48">
        <v>3215</v>
      </c>
      <c r="C179" s="5" t="s">
        <v>1699</v>
      </c>
      <c r="D179" s="24" t="s">
        <v>1032</v>
      </c>
      <c r="E179" s="25" t="s">
        <v>222</v>
      </c>
      <c r="F179" s="25" t="s">
        <v>2040</v>
      </c>
      <c r="G179" s="58" t="s">
        <v>1566</v>
      </c>
      <c r="H179" s="166" t="s">
        <v>1567</v>
      </c>
      <c r="I179" s="75" t="s">
        <v>1032</v>
      </c>
      <c r="J179" s="66" t="s">
        <v>472</v>
      </c>
      <c r="K179" s="66" t="s">
        <v>455</v>
      </c>
      <c r="L179" s="85" t="s">
        <v>455</v>
      </c>
      <c r="M179" s="44"/>
      <c r="N179" s="75" t="s">
        <v>526</v>
      </c>
      <c r="O179" s="66" t="s">
        <v>526</v>
      </c>
      <c r="P179" s="90" t="s">
        <v>455</v>
      </c>
      <c r="Q179" s="90" t="s">
        <v>455</v>
      </c>
      <c r="R179" s="90"/>
      <c r="S179" s="66" t="s">
        <v>852</v>
      </c>
      <c r="T179" s="66" t="s">
        <v>853</v>
      </c>
      <c r="U179" s="66" t="s">
        <v>455</v>
      </c>
      <c r="V179" s="66" t="s">
        <v>455</v>
      </c>
      <c r="W179" s="85"/>
      <c r="X179" s="85" t="s">
        <v>854</v>
      </c>
      <c r="Y179" s="85" t="s">
        <v>455</v>
      </c>
      <c r="Z179" s="85" t="s">
        <v>455</v>
      </c>
      <c r="AA179" s="85" t="s">
        <v>455</v>
      </c>
      <c r="AB179" s="85"/>
      <c r="AC179" s="66" t="s">
        <v>854</v>
      </c>
      <c r="AD179" s="119" t="s">
        <v>455</v>
      </c>
      <c r="AE179" s="119" t="s">
        <v>1540</v>
      </c>
      <c r="AF179" s="107" t="s">
        <v>2585</v>
      </c>
    </row>
    <row r="180" spans="1:32" ht="15" customHeight="1">
      <c r="A180" s="11">
        <v>177</v>
      </c>
      <c r="B180" s="48">
        <v>3217</v>
      </c>
      <c r="C180" s="5" t="s">
        <v>542</v>
      </c>
      <c r="D180" s="24" t="s">
        <v>1033</v>
      </c>
      <c r="E180" s="25" t="s">
        <v>1034</v>
      </c>
      <c r="F180" s="25"/>
      <c r="G180" s="58" t="s">
        <v>1568</v>
      </c>
      <c r="H180" s="166" t="s">
        <v>1569</v>
      </c>
      <c r="I180" s="75" t="s">
        <v>1033</v>
      </c>
      <c r="J180" s="66" t="s">
        <v>455</v>
      </c>
      <c r="K180" s="66" t="s">
        <v>455</v>
      </c>
      <c r="L180" s="85" t="s">
        <v>455</v>
      </c>
      <c r="M180" s="44"/>
      <c r="N180" s="75" t="s">
        <v>526</v>
      </c>
      <c r="O180" s="66" t="s">
        <v>455</v>
      </c>
      <c r="P180" s="90" t="s">
        <v>455</v>
      </c>
      <c r="Q180" s="90" t="s">
        <v>455</v>
      </c>
      <c r="R180" s="90"/>
      <c r="S180" s="66" t="s">
        <v>855</v>
      </c>
      <c r="T180" s="66" t="s">
        <v>455</v>
      </c>
      <c r="U180" s="66" t="s">
        <v>455</v>
      </c>
      <c r="V180" s="66" t="s">
        <v>455</v>
      </c>
      <c r="W180" s="85"/>
      <c r="X180" s="85" t="s">
        <v>856</v>
      </c>
      <c r="Y180" s="85" t="s">
        <v>455</v>
      </c>
      <c r="Z180" s="85" t="s">
        <v>455</v>
      </c>
      <c r="AA180" s="85" t="s">
        <v>455</v>
      </c>
      <c r="AB180" s="85"/>
      <c r="AC180" s="66" t="s">
        <v>856</v>
      </c>
      <c r="AD180" s="119" t="s">
        <v>455</v>
      </c>
      <c r="AE180" s="119" t="s">
        <v>1541</v>
      </c>
      <c r="AF180" s="107" t="s">
        <v>2585</v>
      </c>
    </row>
    <row r="181" spans="1:32" ht="15" customHeight="1">
      <c r="A181" s="11">
        <v>178</v>
      </c>
      <c r="B181" s="48">
        <v>3219</v>
      </c>
      <c r="C181" s="5" t="s">
        <v>543</v>
      </c>
      <c r="D181" s="24" t="s">
        <v>1035</v>
      </c>
      <c r="E181" s="25" t="s">
        <v>1034</v>
      </c>
      <c r="F181" s="25"/>
      <c r="G181" s="58" t="s">
        <v>1570</v>
      </c>
      <c r="H181" s="166" t="s">
        <v>1571</v>
      </c>
      <c r="I181" s="75" t="s">
        <v>1035</v>
      </c>
      <c r="J181" s="66" t="s">
        <v>455</v>
      </c>
      <c r="K181" s="66" t="s">
        <v>455</v>
      </c>
      <c r="L181" s="85" t="s">
        <v>455</v>
      </c>
      <c r="M181" s="44"/>
      <c r="N181" s="75" t="s">
        <v>526</v>
      </c>
      <c r="O181" s="66" t="s">
        <v>455</v>
      </c>
      <c r="P181" s="90" t="s">
        <v>455</v>
      </c>
      <c r="Q181" s="90" t="s">
        <v>455</v>
      </c>
      <c r="R181" s="90"/>
      <c r="S181" s="66" t="s">
        <v>857</v>
      </c>
      <c r="T181" s="66" t="s">
        <v>455</v>
      </c>
      <c r="U181" s="66" t="s">
        <v>455</v>
      </c>
      <c r="V181" s="66" t="s">
        <v>455</v>
      </c>
      <c r="W181" s="85"/>
      <c r="X181" s="85" t="s">
        <v>858</v>
      </c>
      <c r="Y181" s="85" t="s">
        <v>455</v>
      </c>
      <c r="Z181" s="85" t="s">
        <v>455</v>
      </c>
      <c r="AA181" s="85" t="s">
        <v>455</v>
      </c>
      <c r="AB181" s="85"/>
      <c r="AC181" s="66" t="s">
        <v>1542</v>
      </c>
      <c r="AD181" s="119" t="s">
        <v>455</v>
      </c>
      <c r="AE181" s="76" t="s">
        <v>1543</v>
      </c>
      <c r="AF181" s="107" t="s">
        <v>2585</v>
      </c>
    </row>
    <row r="182" spans="1:32" ht="15" customHeight="1">
      <c r="A182" s="11">
        <v>179</v>
      </c>
      <c r="B182" s="48">
        <v>3220</v>
      </c>
      <c r="C182" s="5" t="s">
        <v>544</v>
      </c>
      <c r="D182" s="24" t="s">
        <v>1036</v>
      </c>
      <c r="E182" s="25" t="s">
        <v>1037</v>
      </c>
      <c r="F182" s="25"/>
      <c r="G182" s="58" t="s">
        <v>1572</v>
      </c>
      <c r="H182" s="166" t="s">
        <v>1573</v>
      </c>
      <c r="I182" s="75" t="s">
        <v>473</v>
      </c>
      <c r="J182" s="66" t="s">
        <v>1036</v>
      </c>
      <c r="K182" s="66" t="s">
        <v>455</v>
      </c>
      <c r="L182" s="85" t="s">
        <v>455</v>
      </c>
      <c r="M182" s="44"/>
      <c r="N182" s="75" t="s">
        <v>526</v>
      </c>
      <c r="O182" s="66" t="s">
        <v>526</v>
      </c>
      <c r="P182" s="90" t="s">
        <v>455</v>
      </c>
      <c r="Q182" s="90" t="s">
        <v>455</v>
      </c>
      <c r="R182" s="90"/>
      <c r="S182" s="66" t="s">
        <v>859</v>
      </c>
      <c r="T182" s="116" t="s">
        <v>860</v>
      </c>
      <c r="U182" s="66" t="s">
        <v>455</v>
      </c>
      <c r="V182" s="66" t="s">
        <v>455</v>
      </c>
      <c r="W182" s="85"/>
      <c r="X182" s="85" t="s">
        <v>861</v>
      </c>
      <c r="Y182" s="85" t="s">
        <v>455</v>
      </c>
      <c r="Z182" s="85" t="s">
        <v>455</v>
      </c>
      <c r="AA182" s="85" t="s">
        <v>455</v>
      </c>
      <c r="AB182" s="85"/>
      <c r="AC182" s="66" t="s">
        <v>1544</v>
      </c>
      <c r="AD182" s="119" t="s">
        <v>455</v>
      </c>
      <c r="AE182" s="76" t="s">
        <v>1545</v>
      </c>
      <c r="AF182" s="107" t="s">
        <v>2436</v>
      </c>
    </row>
    <row r="183" spans="1:32" ht="15" customHeight="1">
      <c r="A183" s="11">
        <v>180</v>
      </c>
      <c r="B183" s="48">
        <v>3221</v>
      </c>
      <c r="C183" s="5" t="s">
        <v>550</v>
      </c>
      <c r="D183" s="24" t="s">
        <v>1038</v>
      </c>
      <c r="E183" s="15" t="s">
        <v>1039</v>
      </c>
      <c r="F183" s="15"/>
      <c r="G183" s="58" t="s">
        <v>231</v>
      </c>
      <c r="H183" s="166" t="s">
        <v>232</v>
      </c>
      <c r="I183" s="75" t="s">
        <v>1038</v>
      </c>
      <c r="J183" s="66" t="s">
        <v>455</v>
      </c>
      <c r="K183" s="44"/>
      <c r="L183" s="73"/>
      <c r="M183" s="44"/>
      <c r="N183" s="98" t="s">
        <v>526</v>
      </c>
      <c r="O183" s="66" t="s">
        <v>455</v>
      </c>
      <c r="P183" s="90" t="s">
        <v>455</v>
      </c>
      <c r="Q183" s="90" t="s">
        <v>455</v>
      </c>
      <c r="R183" s="90"/>
      <c r="S183" s="66" t="s">
        <v>862</v>
      </c>
      <c r="T183" s="66" t="s">
        <v>455</v>
      </c>
      <c r="U183" s="66" t="s">
        <v>455</v>
      </c>
      <c r="V183" s="66" t="s">
        <v>455</v>
      </c>
      <c r="W183" s="85"/>
      <c r="X183" s="85" t="s">
        <v>863</v>
      </c>
      <c r="Y183" s="85" t="s">
        <v>455</v>
      </c>
      <c r="Z183" s="85" t="s">
        <v>455</v>
      </c>
      <c r="AA183" s="85" t="s">
        <v>455</v>
      </c>
      <c r="AB183" s="85"/>
      <c r="AC183" s="66" t="s">
        <v>863</v>
      </c>
      <c r="AD183" s="119" t="s">
        <v>455</v>
      </c>
      <c r="AE183" s="76" t="s">
        <v>1546</v>
      </c>
      <c r="AF183" s="107" t="s">
        <v>2058</v>
      </c>
    </row>
    <row r="184" spans="1:32" ht="15" customHeight="1">
      <c r="A184" s="11">
        <v>181</v>
      </c>
      <c r="B184" s="48">
        <v>3222</v>
      </c>
      <c r="C184" s="5" t="s">
        <v>1486</v>
      </c>
      <c r="D184" s="24" t="s">
        <v>1040</v>
      </c>
      <c r="E184" s="25" t="s">
        <v>1041</v>
      </c>
      <c r="F184" s="25"/>
      <c r="G184" s="58" t="s">
        <v>233</v>
      </c>
      <c r="H184" s="166" t="s">
        <v>234</v>
      </c>
      <c r="I184" s="75" t="s">
        <v>1040</v>
      </c>
      <c r="J184" s="66" t="s">
        <v>455</v>
      </c>
      <c r="K184" s="44"/>
      <c r="L184" s="73"/>
      <c r="M184" s="44"/>
      <c r="N184" s="75" t="s">
        <v>526</v>
      </c>
      <c r="O184" s="66" t="s">
        <v>526</v>
      </c>
      <c r="P184" s="90" t="s">
        <v>455</v>
      </c>
      <c r="Q184" s="90" t="s">
        <v>455</v>
      </c>
      <c r="R184" s="90"/>
      <c r="S184" s="66" t="s">
        <v>864</v>
      </c>
      <c r="T184" s="66" t="s">
        <v>865</v>
      </c>
      <c r="U184" s="66" t="s">
        <v>455</v>
      </c>
      <c r="V184" s="66" t="s">
        <v>455</v>
      </c>
      <c r="W184" s="85"/>
      <c r="X184" s="85" t="s">
        <v>866</v>
      </c>
      <c r="Y184" s="85" t="s">
        <v>455</v>
      </c>
      <c r="Z184" s="85" t="s">
        <v>455</v>
      </c>
      <c r="AA184" s="85" t="s">
        <v>455</v>
      </c>
      <c r="AB184" s="85"/>
      <c r="AC184" s="107">
        <v>1831207055061</v>
      </c>
      <c r="AD184" s="119" t="s">
        <v>455</v>
      </c>
      <c r="AE184" s="76" t="s">
        <v>1547</v>
      </c>
      <c r="AF184" s="107" t="s">
        <v>2585</v>
      </c>
    </row>
    <row r="185" spans="1:32" ht="15" customHeight="1">
      <c r="A185" s="11">
        <v>182</v>
      </c>
      <c r="B185" s="48">
        <v>3223</v>
      </c>
      <c r="C185" s="7" t="s">
        <v>570</v>
      </c>
      <c r="D185" s="28" t="s">
        <v>1042</v>
      </c>
      <c r="E185" s="167" t="s">
        <v>1043</v>
      </c>
      <c r="F185" s="167"/>
      <c r="G185" s="58" t="s">
        <v>235</v>
      </c>
      <c r="H185" s="168" t="s">
        <v>236</v>
      </c>
      <c r="I185" s="75" t="s">
        <v>1042</v>
      </c>
      <c r="J185" s="66" t="s">
        <v>474</v>
      </c>
      <c r="K185" s="44"/>
      <c r="L185" s="73"/>
      <c r="M185" s="44"/>
      <c r="N185" s="75" t="s">
        <v>524</v>
      </c>
      <c r="O185" s="75" t="s">
        <v>524</v>
      </c>
      <c r="P185" s="75" t="s">
        <v>455</v>
      </c>
      <c r="Q185" s="90" t="s">
        <v>455</v>
      </c>
      <c r="R185" s="90"/>
      <c r="S185" s="66" t="s">
        <v>867</v>
      </c>
      <c r="T185" s="66" t="s">
        <v>868</v>
      </c>
      <c r="U185" s="66" t="s">
        <v>455</v>
      </c>
      <c r="V185" s="66" t="s">
        <v>455</v>
      </c>
      <c r="W185" s="85"/>
      <c r="X185" s="85" t="s">
        <v>869</v>
      </c>
      <c r="Y185" s="85" t="s">
        <v>455</v>
      </c>
      <c r="Z185" s="85" t="s">
        <v>455</v>
      </c>
      <c r="AA185" s="85" t="s">
        <v>455</v>
      </c>
      <c r="AB185" s="85"/>
      <c r="AC185" s="107">
        <v>2551030054710</v>
      </c>
      <c r="AD185" s="75" t="s">
        <v>1548</v>
      </c>
      <c r="AE185" s="119" t="s">
        <v>455</v>
      </c>
      <c r="AF185" s="129" t="s">
        <v>2606</v>
      </c>
    </row>
    <row r="186" spans="1:32" ht="15" customHeight="1">
      <c r="A186" s="11">
        <v>183</v>
      </c>
      <c r="B186" s="48">
        <v>3224</v>
      </c>
      <c r="C186" s="5" t="s">
        <v>1502</v>
      </c>
      <c r="D186" s="24" t="s">
        <v>1044</v>
      </c>
      <c r="E186" s="25" t="s">
        <v>1045</v>
      </c>
      <c r="F186" s="25"/>
      <c r="G186" s="58" t="s">
        <v>237</v>
      </c>
      <c r="H186" s="166" t="s">
        <v>238</v>
      </c>
      <c r="I186" s="75" t="s">
        <v>475</v>
      </c>
      <c r="J186" s="66" t="s">
        <v>455</v>
      </c>
      <c r="K186" s="44"/>
      <c r="L186" s="73"/>
      <c r="M186" s="44"/>
      <c r="N186" s="75" t="s">
        <v>526</v>
      </c>
      <c r="O186" s="66" t="s">
        <v>455</v>
      </c>
      <c r="P186" s="90" t="s">
        <v>455</v>
      </c>
      <c r="Q186" s="90" t="s">
        <v>455</v>
      </c>
      <c r="R186" s="90"/>
      <c r="S186" s="66" t="s">
        <v>870</v>
      </c>
      <c r="T186" s="66" t="s">
        <v>455</v>
      </c>
      <c r="U186" s="66" t="s">
        <v>455</v>
      </c>
      <c r="V186" s="66" t="s">
        <v>455</v>
      </c>
      <c r="W186" s="85"/>
      <c r="X186" s="85" t="s">
        <v>871</v>
      </c>
      <c r="Y186" s="85" t="s">
        <v>455</v>
      </c>
      <c r="Z186" s="85" t="s">
        <v>455</v>
      </c>
      <c r="AA186" s="85" t="s">
        <v>455</v>
      </c>
      <c r="AB186" s="85"/>
      <c r="AC186" s="107">
        <v>1731223052131</v>
      </c>
      <c r="AD186" s="131" t="s">
        <v>455</v>
      </c>
      <c r="AE186" s="76" t="s">
        <v>1549</v>
      </c>
      <c r="AF186" s="107" t="s">
        <v>2585</v>
      </c>
    </row>
    <row r="187" spans="1:32" ht="15" customHeight="1">
      <c r="A187" s="11">
        <v>184</v>
      </c>
      <c r="B187" s="48">
        <v>3225</v>
      </c>
      <c r="C187" s="5" t="s">
        <v>1488</v>
      </c>
      <c r="D187" s="24" t="s">
        <v>1046</v>
      </c>
      <c r="E187" s="25" t="s">
        <v>1047</v>
      </c>
      <c r="F187" s="25"/>
      <c r="G187" s="58" t="s">
        <v>239</v>
      </c>
      <c r="H187" s="166" t="s">
        <v>240</v>
      </c>
      <c r="I187" s="75" t="s">
        <v>1046</v>
      </c>
      <c r="J187" s="66" t="s">
        <v>455</v>
      </c>
      <c r="K187" s="44"/>
      <c r="L187" s="73"/>
      <c r="M187" s="44"/>
      <c r="N187" s="75" t="s">
        <v>526</v>
      </c>
      <c r="O187" s="66" t="s">
        <v>455</v>
      </c>
      <c r="P187" s="90" t="s">
        <v>455</v>
      </c>
      <c r="Q187" s="90" t="s">
        <v>455</v>
      </c>
      <c r="R187" s="90"/>
      <c r="S187" s="66" t="s">
        <v>872</v>
      </c>
      <c r="T187" s="66" t="s">
        <v>455</v>
      </c>
      <c r="U187" s="66" t="s">
        <v>455</v>
      </c>
      <c r="V187" s="66" t="s">
        <v>455</v>
      </c>
      <c r="W187" s="85"/>
      <c r="X187" s="85" t="s">
        <v>873</v>
      </c>
      <c r="Y187" s="85" t="s">
        <v>455</v>
      </c>
      <c r="Z187" s="85" t="s">
        <v>455</v>
      </c>
      <c r="AA187" s="85" t="s">
        <v>455</v>
      </c>
      <c r="AB187" s="85"/>
      <c r="AC187" s="107">
        <v>2850517055063</v>
      </c>
      <c r="AD187" s="131" t="s">
        <v>455</v>
      </c>
      <c r="AE187" s="76" t="s">
        <v>1550</v>
      </c>
      <c r="AF187" s="107" t="s">
        <v>2585</v>
      </c>
    </row>
    <row r="188" spans="1:32" ht="15" customHeight="1">
      <c r="A188" s="11">
        <v>185</v>
      </c>
      <c r="B188" s="48">
        <v>3227</v>
      </c>
      <c r="C188" s="5" t="s">
        <v>1504</v>
      </c>
      <c r="D188" s="39" t="s">
        <v>1048</v>
      </c>
      <c r="E188" s="40" t="s">
        <v>1049</v>
      </c>
      <c r="F188" s="40"/>
      <c r="G188" s="58" t="s">
        <v>241</v>
      </c>
      <c r="H188" s="94" t="s">
        <v>242</v>
      </c>
      <c r="I188" s="75" t="s">
        <v>1048</v>
      </c>
      <c r="J188" s="66" t="s">
        <v>455</v>
      </c>
      <c r="K188" s="89"/>
      <c r="L188" s="104"/>
      <c r="M188" s="89"/>
      <c r="N188" s="75" t="s">
        <v>524</v>
      </c>
      <c r="O188" s="66" t="s">
        <v>455</v>
      </c>
      <c r="P188" s="90" t="s">
        <v>455</v>
      </c>
      <c r="Q188" s="90" t="s">
        <v>455</v>
      </c>
      <c r="R188" s="90"/>
      <c r="S188" s="66" t="s">
        <v>874</v>
      </c>
      <c r="T188" s="66" t="s">
        <v>455</v>
      </c>
      <c r="U188" s="66" t="s">
        <v>455</v>
      </c>
      <c r="V188" s="66" t="s">
        <v>455</v>
      </c>
      <c r="W188" s="85"/>
      <c r="X188" s="85" t="s">
        <v>875</v>
      </c>
      <c r="Y188" s="85" t="s">
        <v>455</v>
      </c>
      <c r="Z188" s="85" t="s">
        <v>455</v>
      </c>
      <c r="AA188" s="85" t="s">
        <v>455</v>
      </c>
      <c r="AB188" s="85"/>
      <c r="AC188" s="107">
        <v>2700310441522</v>
      </c>
      <c r="AD188" s="131" t="s">
        <v>455</v>
      </c>
      <c r="AE188" s="76" t="s">
        <v>1117</v>
      </c>
      <c r="AF188" s="107" t="s">
        <v>2585</v>
      </c>
    </row>
    <row r="189" spans="1:32" ht="15" customHeight="1">
      <c r="A189" s="11">
        <v>186</v>
      </c>
      <c r="B189" s="48">
        <v>3228</v>
      </c>
      <c r="C189" s="5" t="s">
        <v>1503</v>
      </c>
      <c r="D189" s="39" t="s">
        <v>1050</v>
      </c>
      <c r="E189" s="40" t="s">
        <v>1051</v>
      </c>
      <c r="F189" s="40" t="s">
        <v>2047</v>
      </c>
      <c r="G189" s="58" t="s">
        <v>243</v>
      </c>
      <c r="H189" s="94" t="s">
        <v>244</v>
      </c>
      <c r="I189" s="75" t="s">
        <v>476</v>
      </c>
      <c r="J189" s="66" t="s">
        <v>455</v>
      </c>
      <c r="K189" s="89"/>
      <c r="L189" s="104"/>
      <c r="M189" s="89"/>
      <c r="N189" s="75" t="s">
        <v>526</v>
      </c>
      <c r="O189" s="66" t="s">
        <v>455</v>
      </c>
      <c r="P189" s="90" t="s">
        <v>455</v>
      </c>
      <c r="Q189" s="90" t="s">
        <v>455</v>
      </c>
      <c r="R189" s="90"/>
      <c r="S189" s="66" t="s">
        <v>876</v>
      </c>
      <c r="T189" s="66" t="s">
        <v>455</v>
      </c>
      <c r="U189" s="66" t="s">
        <v>455</v>
      </c>
      <c r="V189" s="66" t="s">
        <v>455</v>
      </c>
      <c r="W189" s="85"/>
      <c r="X189" s="85" t="s">
        <v>877</v>
      </c>
      <c r="Y189" s="85" t="s">
        <v>455</v>
      </c>
      <c r="Z189" s="85" t="s">
        <v>455</v>
      </c>
      <c r="AA189" s="85" t="s">
        <v>455</v>
      </c>
      <c r="AB189" s="85"/>
      <c r="AC189" s="107">
        <v>1761024051090</v>
      </c>
      <c r="AD189" s="131" t="s">
        <v>455</v>
      </c>
      <c r="AE189" s="76" t="s">
        <v>1118</v>
      </c>
      <c r="AF189" s="107" t="s">
        <v>2585</v>
      </c>
    </row>
    <row r="190" spans="1:32" ht="15" customHeight="1">
      <c r="A190" s="11">
        <v>187</v>
      </c>
      <c r="B190" s="48">
        <v>3229</v>
      </c>
      <c r="C190" s="5" t="s">
        <v>568</v>
      </c>
      <c r="D190" s="39" t="s">
        <v>1052</v>
      </c>
      <c r="E190" s="40" t="s">
        <v>1053</v>
      </c>
      <c r="F190" s="40"/>
      <c r="G190" s="58" t="s">
        <v>245</v>
      </c>
      <c r="H190" s="94" t="s">
        <v>246</v>
      </c>
      <c r="I190" s="75" t="s">
        <v>1052</v>
      </c>
      <c r="J190" s="75" t="s">
        <v>455</v>
      </c>
      <c r="K190" s="89"/>
      <c r="L190" s="104"/>
      <c r="M190" s="89"/>
      <c r="N190" s="75" t="s">
        <v>526</v>
      </c>
      <c r="O190" s="75" t="s">
        <v>455</v>
      </c>
      <c r="P190" s="75" t="s">
        <v>455</v>
      </c>
      <c r="Q190" s="75" t="s">
        <v>455</v>
      </c>
      <c r="R190" s="75"/>
      <c r="S190" s="66" t="s">
        <v>878</v>
      </c>
      <c r="T190" s="66" t="s">
        <v>455</v>
      </c>
      <c r="U190" s="66" t="s">
        <v>455</v>
      </c>
      <c r="V190" s="66" t="s">
        <v>455</v>
      </c>
      <c r="W190" s="85"/>
      <c r="X190" s="85" t="s">
        <v>879</v>
      </c>
      <c r="Y190" s="85" t="s">
        <v>455</v>
      </c>
      <c r="Z190" s="85" t="s">
        <v>455</v>
      </c>
      <c r="AA190" s="85" t="s">
        <v>455</v>
      </c>
      <c r="AB190" s="85"/>
      <c r="AC190" s="107">
        <v>2870814055054</v>
      </c>
      <c r="AD190" s="131" t="s">
        <v>455</v>
      </c>
      <c r="AE190" s="76" t="s">
        <v>1119</v>
      </c>
      <c r="AF190" s="107" t="s">
        <v>2585</v>
      </c>
    </row>
    <row r="191" spans="1:32" ht="15" customHeight="1">
      <c r="A191" s="11">
        <v>188</v>
      </c>
      <c r="B191" s="48">
        <v>3230</v>
      </c>
      <c r="C191" s="5" t="s">
        <v>7</v>
      </c>
      <c r="D191" s="39" t="s">
        <v>1054</v>
      </c>
      <c r="E191" s="40" t="s">
        <v>1055</v>
      </c>
      <c r="F191" s="40"/>
      <c r="G191" s="58" t="s">
        <v>1749</v>
      </c>
      <c r="H191" s="94" t="s">
        <v>248</v>
      </c>
      <c r="I191" s="75" t="s">
        <v>1054</v>
      </c>
      <c r="J191" s="75" t="s">
        <v>477</v>
      </c>
      <c r="K191" s="89"/>
      <c r="L191" s="104"/>
      <c r="M191" s="89"/>
      <c r="N191" s="75" t="s">
        <v>526</v>
      </c>
      <c r="O191" s="75" t="s">
        <v>526</v>
      </c>
      <c r="P191" s="75" t="s">
        <v>455</v>
      </c>
      <c r="Q191" s="75" t="s">
        <v>455</v>
      </c>
      <c r="R191" s="75"/>
      <c r="S191" s="66" t="s">
        <v>880</v>
      </c>
      <c r="T191" s="66" t="s">
        <v>881</v>
      </c>
      <c r="U191" s="66" t="s">
        <v>455</v>
      </c>
      <c r="V191" s="66" t="s">
        <v>455</v>
      </c>
      <c r="W191" s="85"/>
      <c r="X191" s="85" t="s">
        <v>882</v>
      </c>
      <c r="Y191" s="85" t="s">
        <v>455</v>
      </c>
      <c r="Z191" s="85" t="s">
        <v>455</v>
      </c>
      <c r="AA191" s="85" t="s">
        <v>455</v>
      </c>
      <c r="AB191" s="85"/>
      <c r="AC191" s="107">
        <v>1820726054731</v>
      </c>
      <c r="AD191" s="131" t="s">
        <v>455</v>
      </c>
      <c r="AE191" s="76" t="s">
        <v>1120</v>
      </c>
      <c r="AF191" s="75" t="s">
        <v>2059</v>
      </c>
    </row>
    <row r="192" spans="1:32" ht="15" customHeight="1">
      <c r="A192" s="11">
        <v>189</v>
      </c>
      <c r="B192" s="48">
        <v>3231</v>
      </c>
      <c r="C192" s="5" t="s">
        <v>8</v>
      </c>
      <c r="D192" s="24" t="s">
        <v>1056</v>
      </c>
      <c r="E192" s="25" t="s">
        <v>1057</v>
      </c>
      <c r="F192" s="25"/>
      <c r="G192" s="58" t="s">
        <v>249</v>
      </c>
      <c r="H192" s="94" t="s">
        <v>250</v>
      </c>
      <c r="I192" s="75" t="s">
        <v>1056</v>
      </c>
      <c r="J192" s="75" t="s">
        <v>455</v>
      </c>
      <c r="K192" s="89"/>
      <c r="L192" s="104"/>
      <c r="M192" s="89"/>
      <c r="N192" s="75" t="s">
        <v>526</v>
      </c>
      <c r="O192" s="75" t="s">
        <v>455</v>
      </c>
      <c r="P192" s="75" t="s">
        <v>455</v>
      </c>
      <c r="Q192" s="75" t="s">
        <v>455</v>
      </c>
      <c r="R192" s="75"/>
      <c r="S192" s="66" t="s">
        <v>883</v>
      </c>
      <c r="T192" s="66" t="s">
        <v>455</v>
      </c>
      <c r="U192" s="66" t="s">
        <v>455</v>
      </c>
      <c r="V192" s="66" t="s">
        <v>455</v>
      </c>
      <c r="W192" s="85"/>
      <c r="X192" s="85" t="s">
        <v>884</v>
      </c>
      <c r="Y192" s="85" t="s">
        <v>455</v>
      </c>
      <c r="Z192" s="85" t="s">
        <v>455</v>
      </c>
      <c r="AA192" s="85" t="s">
        <v>455</v>
      </c>
      <c r="AB192" s="85"/>
      <c r="AC192" s="107">
        <v>2870107055115</v>
      </c>
      <c r="AD192" s="131" t="s">
        <v>455</v>
      </c>
      <c r="AE192" s="76" t="s">
        <v>1121</v>
      </c>
      <c r="AF192" s="75" t="s">
        <v>1403</v>
      </c>
    </row>
    <row r="193" spans="1:32" ht="15" customHeight="1">
      <c r="A193" s="11">
        <v>190</v>
      </c>
      <c r="B193" s="48">
        <v>3232</v>
      </c>
      <c r="C193" s="5" t="s">
        <v>1509</v>
      </c>
      <c r="D193" s="30" t="s">
        <v>1058</v>
      </c>
      <c r="E193" s="29" t="s">
        <v>1059</v>
      </c>
      <c r="F193" s="29"/>
      <c r="G193" s="58" t="s">
        <v>1748</v>
      </c>
      <c r="H193" s="94" t="s">
        <v>252</v>
      </c>
      <c r="I193" s="98" t="s">
        <v>1058</v>
      </c>
      <c r="J193" s="98" t="s">
        <v>478</v>
      </c>
      <c r="K193" s="89"/>
      <c r="L193" s="104"/>
      <c r="M193" s="89"/>
      <c r="N193" s="98" t="s">
        <v>526</v>
      </c>
      <c r="O193" s="98" t="s">
        <v>526</v>
      </c>
      <c r="P193" s="98" t="s">
        <v>455</v>
      </c>
      <c r="Q193" s="98" t="s">
        <v>455</v>
      </c>
      <c r="R193" s="98"/>
      <c r="S193" s="92" t="s">
        <v>885</v>
      </c>
      <c r="T193" s="92" t="s">
        <v>886</v>
      </c>
      <c r="U193" s="92" t="s">
        <v>455</v>
      </c>
      <c r="V193" s="92" t="s">
        <v>455</v>
      </c>
      <c r="W193" s="87"/>
      <c r="X193" s="87" t="s">
        <v>887</v>
      </c>
      <c r="Y193" s="85" t="s">
        <v>455</v>
      </c>
      <c r="Z193" s="85" t="s">
        <v>455</v>
      </c>
      <c r="AA193" s="85" t="s">
        <v>455</v>
      </c>
      <c r="AB193" s="85"/>
      <c r="AC193" s="92" t="s">
        <v>887</v>
      </c>
      <c r="AD193" s="129" t="s">
        <v>455</v>
      </c>
      <c r="AE193" s="83" t="s">
        <v>1122</v>
      </c>
      <c r="AF193" s="98" t="s">
        <v>1230</v>
      </c>
    </row>
    <row r="194" spans="1:32" ht="15" customHeight="1">
      <c r="A194" s="11">
        <v>191</v>
      </c>
      <c r="B194" s="48">
        <v>3233</v>
      </c>
      <c r="C194" s="5" t="s">
        <v>1798</v>
      </c>
      <c r="D194" s="24" t="s">
        <v>1060</v>
      </c>
      <c r="E194" s="25" t="s">
        <v>1061</v>
      </c>
      <c r="F194" s="25"/>
      <c r="G194" s="58" t="s">
        <v>253</v>
      </c>
      <c r="H194" s="94" t="s">
        <v>254</v>
      </c>
      <c r="I194" s="75" t="s">
        <v>479</v>
      </c>
      <c r="J194" s="75" t="s">
        <v>455</v>
      </c>
      <c r="K194" s="89"/>
      <c r="L194" s="104"/>
      <c r="M194" s="89"/>
      <c r="N194" s="75" t="s">
        <v>526</v>
      </c>
      <c r="O194" s="75" t="s">
        <v>455</v>
      </c>
      <c r="P194" s="75" t="s">
        <v>455</v>
      </c>
      <c r="Q194" s="75" t="s">
        <v>455</v>
      </c>
      <c r="R194" s="75"/>
      <c r="S194" s="66" t="s">
        <v>888</v>
      </c>
      <c r="T194" s="66" t="s">
        <v>455</v>
      </c>
      <c r="U194" s="66" t="s">
        <v>455</v>
      </c>
      <c r="V194" s="66" t="s">
        <v>455</v>
      </c>
      <c r="W194" s="85"/>
      <c r="X194" s="85" t="s">
        <v>889</v>
      </c>
      <c r="Y194" s="85" t="s">
        <v>455</v>
      </c>
      <c r="Z194" s="85" t="s">
        <v>455</v>
      </c>
      <c r="AA194" s="85" t="s">
        <v>455</v>
      </c>
      <c r="AB194" s="85"/>
      <c r="AC194" s="107">
        <v>2880321055051</v>
      </c>
      <c r="AD194" s="131" t="s">
        <v>455</v>
      </c>
      <c r="AE194" s="76" t="s">
        <v>1123</v>
      </c>
      <c r="AF194" s="75" t="s">
        <v>2060</v>
      </c>
    </row>
    <row r="195" spans="1:32" ht="15" customHeight="1">
      <c r="A195" s="11">
        <v>192</v>
      </c>
      <c r="B195" s="48">
        <v>3234</v>
      </c>
      <c r="C195" s="5" t="s">
        <v>459</v>
      </c>
      <c r="D195" s="30" t="s">
        <v>460</v>
      </c>
      <c r="E195" s="25" t="s">
        <v>2580</v>
      </c>
      <c r="F195" s="25"/>
      <c r="G195" s="58" t="s">
        <v>255</v>
      </c>
      <c r="H195" s="94" t="s">
        <v>256</v>
      </c>
      <c r="I195" s="75" t="s">
        <v>1062</v>
      </c>
      <c r="J195" s="75" t="s">
        <v>455</v>
      </c>
      <c r="K195" s="89"/>
      <c r="L195" s="104"/>
      <c r="M195" s="89"/>
      <c r="N195" s="75" t="s">
        <v>526</v>
      </c>
      <c r="O195" s="75" t="s">
        <v>455</v>
      </c>
      <c r="P195" s="75" t="s">
        <v>455</v>
      </c>
      <c r="Q195" s="75" t="s">
        <v>455</v>
      </c>
      <c r="R195" s="75"/>
      <c r="S195" s="66" t="s">
        <v>890</v>
      </c>
      <c r="T195" s="66" t="s">
        <v>455</v>
      </c>
      <c r="U195" s="66" t="s">
        <v>455</v>
      </c>
      <c r="V195" s="66" t="s">
        <v>455</v>
      </c>
      <c r="W195" s="85"/>
      <c r="X195" s="85" t="s">
        <v>891</v>
      </c>
      <c r="Y195" s="85" t="s">
        <v>455</v>
      </c>
      <c r="Z195" s="85" t="s">
        <v>455</v>
      </c>
      <c r="AA195" s="85" t="s">
        <v>455</v>
      </c>
      <c r="AB195" s="85"/>
      <c r="AC195" s="107">
        <v>2880129057641</v>
      </c>
      <c r="AD195" s="131" t="s">
        <v>455</v>
      </c>
      <c r="AE195" s="76" t="s">
        <v>1124</v>
      </c>
      <c r="AF195" s="75" t="s">
        <v>2061</v>
      </c>
    </row>
    <row r="196" spans="1:32" ht="15" customHeight="1">
      <c r="A196" s="11">
        <v>193</v>
      </c>
      <c r="B196" s="48">
        <v>3235</v>
      </c>
      <c r="C196" s="5" t="s">
        <v>6</v>
      </c>
      <c r="D196" s="24" t="s">
        <v>2581</v>
      </c>
      <c r="E196" s="25" t="s">
        <v>2363</v>
      </c>
      <c r="F196" s="25"/>
      <c r="G196" s="58" t="s">
        <v>257</v>
      </c>
      <c r="H196" s="94" t="s">
        <v>258</v>
      </c>
      <c r="I196" s="75" t="s">
        <v>2581</v>
      </c>
      <c r="J196" s="75" t="s">
        <v>455</v>
      </c>
      <c r="K196" s="89"/>
      <c r="L196" s="104"/>
      <c r="M196" s="89"/>
      <c r="N196" s="75" t="s">
        <v>526</v>
      </c>
      <c r="O196" s="75" t="s">
        <v>455</v>
      </c>
      <c r="P196" s="75" t="s">
        <v>455</v>
      </c>
      <c r="Q196" s="75" t="s">
        <v>455</v>
      </c>
      <c r="R196" s="75"/>
      <c r="S196" s="66" t="s">
        <v>892</v>
      </c>
      <c r="T196" s="66" t="s">
        <v>455</v>
      </c>
      <c r="U196" s="66" t="s">
        <v>455</v>
      </c>
      <c r="V196" s="66" t="s">
        <v>455</v>
      </c>
      <c r="W196" s="85"/>
      <c r="X196" s="85" t="s">
        <v>893</v>
      </c>
      <c r="Y196" s="85" t="s">
        <v>455</v>
      </c>
      <c r="Z196" s="85" t="s">
        <v>455</v>
      </c>
      <c r="AA196" s="85" t="s">
        <v>455</v>
      </c>
      <c r="AB196" s="85"/>
      <c r="AC196" s="107">
        <v>1790312054681</v>
      </c>
      <c r="AD196" s="131" t="s">
        <v>455</v>
      </c>
      <c r="AE196" s="76" t="s">
        <v>1125</v>
      </c>
      <c r="AF196" s="107" t="s">
        <v>2585</v>
      </c>
    </row>
    <row r="197" spans="1:32" ht="15" customHeight="1">
      <c r="A197" s="11">
        <v>194</v>
      </c>
      <c r="B197" s="48">
        <v>3236</v>
      </c>
      <c r="C197" s="5" t="s">
        <v>1492</v>
      </c>
      <c r="D197" s="24" t="s">
        <v>2364</v>
      </c>
      <c r="E197" s="25" t="s">
        <v>2365</v>
      </c>
      <c r="F197" s="25"/>
      <c r="G197" s="58" t="s">
        <v>259</v>
      </c>
      <c r="H197" s="94" t="s">
        <v>260</v>
      </c>
      <c r="I197" s="75" t="s">
        <v>2364</v>
      </c>
      <c r="J197" s="66" t="s">
        <v>455</v>
      </c>
      <c r="K197" s="89"/>
      <c r="L197" s="104"/>
      <c r="M197" s="89"/>
      <c r="N197" s="75" t="s">
        <v>526</v>
      </c>
      <c r="O197" s="66" t="s">
        <v>455</v>
      </c>
      <c r="P197" s="90" t="s">
        <v>455</v>
      </c>
      <c r="Q197" s="90" t="s">
        <v>455</v>
      </c>
      <c r="R197" s="90"/>
      <c r="S197" s="66" t="s">
        <v>894</v>
      </c>
      <c r="T197" s="66" t="s">
        <v>455</v>
      </c>
      <c r="U197" s="66" t="s">
        <v>455</v>
      </c>
      <c r="V197" s="66" t="s">
        <v>455</v>
      </c>
      <c r="W197" s="85"/>
      <c r="X197" s="85" t="s">
        <v>895</v>
      </c>
      <c r="Y197" s="85" t="s">
        <v>455</v>
      </c>
      <c r="Z197" s="85" t="s">
        <v>455</v>
      </c>
      <c r="AA197" s="85" t="s">
        <v>455</v>
      </c>
      <c r="AB197" s="85"/>
      <c r="AC197" s="66" t="s">
        <v>895</v>
      </c>
      <c r="AD197" s="131" t="s">
        <v>455</v>
      </c>
      <c r="AE197" s="76" t="s">
        <v>1126</v>
      </c>
      <c r="AF197" s="107" t="s">
        <v>2585</v>
      </c>
    </row>
    <row r="198" spans="1:32" ht="15" customHeight="1">
      <c r="A198" s="11">
        <v>195</v>
      </c>
      <c r="B198" s="48">
        <v>3237</v>
      </c>
      <c r="C198" s="5" t="s">
        <v>1637</v>
      </c>
      <c r="D198" s="24" t="s">
        <v>2366</v>
      </c>
      <c r="E198" s="15" t="s">
        <v>1853</v>
      </c>
      <c r="F198" s="15"/>
      <c r="G198" s="58" t="s">
        <v>261</v>
      </c>
      <c r="H198" s="94" t="s">
        <v>262</v>
      </c>
      <c r="I198" s="75" t="s">
        <v>2366</v>
      </c>
      <c r="J198" s="75" t="s">
        <v>455</v>
      </c>
      <c r="K198" s="89"/>
      <c r="L198" s="104"/>
      <c r="M198" s="89"/>
      <c r="N198" s="75" t="s">
        <v>526</v>
      </c>
      <c r="O198" s="75" t="s">
        <v>455</v>
      </c>
      <c r="P198" s="75" t="s">
        <v>455</v>
      </c>
      <c r="Q198" s="75" t="s">
        <v>455</v>
      </c>
      <c r="R198" s="75"/>
      <c r="S198" s="66" t="s">
        <v>896</v>
      </c>
      <c r="T198" s="66" t="s">
        <v>455</v>
      </c>
      <c r="U198" s="66" t="s">
        <v>455</v>
      </c>
      <c r="V198" s="66" t="s">
        <v>455</v>
      </c>
      <c r="W198" s="85"/>
      <c r="X198" s="85" t="s">
        <v>897</v>
      </c>
      <c r="Y198" s="85" t="s">
        <v>455</v>
      </c>
      <c r="Z198" s="85" t="s">
        <v>455</v>
      </c>
      <c r="AA198" s="85" t="s">
        <v>455</v>
      </c>
      <c r="AB198" s="85"/>
      <c r="AC198" s="107">
        <v>2830930244493</v>
      </c>
      <c r="AD198" s="132"/>
      <c r="AE198" s="76" t="s">
        <v>1127</v>
      </c>
      <c r="AF198" s="107" t="s">
        <v>2585</v>
      </c>
    </row>
    <row r="199" spans="1:32" ht="15" customHeight="1">
      <c r="A199" s="11">
        <v>196</v>
      </c>
      <c r="B199" s="48">
        <v>3238</v>
      </c>
      <c r="C199" s="5" t="s">
        <v>572</v>
      </c>
      <c r="D199" s="24" t="s">
        <v>2367</v>
      </c>
      <c r="E199" s="25" t="s">
        <v>1102</v>
      </c>
      <c r="F199" s="25"/>
      <c r="G199" s="58" t="s">
        <v>263</v>
      </c>
      <c r="H199" s="94" t="s">
        <v>264</v>
      </c>
      <c r="I199" s="75" t="s">
        <v>2367</v>
      </c>
      <c r="J199" s="75" t="s">
        <v>455</v>
      </c>
      <c r="K199" s="89"/>
      <c r="L199" s="104"/>
      <c r="M199" s="89"/>
      <c r="N199" s="75" t="s">
        <v>526</v>
      </c>
      <c r="O199" s="75" t="s">
        <v>455</v>
      </c>
      <c r="P199" s="75" t="s">
        <v>455</v>
      </c>
      <c r="Q199" s="75" t="s">
        <v>455</v>
      </c>
      <c r="R199" s="75"/>
      <c r="S199" s="66" t="s">
        <v>898</v>
      </c>
      <c r="T199" s="66" t="s">
        <v>455</v>
      </c>
      <c r="U199" s="66" t="s">
        <v>455</v>
      </c>
      <c r="V199" s="66" t="s">
        <v>455</v>
      </c>
      <c r="W199" s="85"/>
      <c r="X199" s="85" t="s">
        <v>899</v>
      </c>
      <c r="Y199" s="85" t="s">
        <v>455</v>
      </c>
      <c r="Z199" s="85" t="s">
        <v>455</v>
      </c>
      <c r="AA199" s="85" t="s">
        <v>455</v>
      </c>
      <c r="AB199" s="85"/>
      <c r="AC199" s="107" t="s">
        <v>899</v>
      </c>
      <c r="AD199" s="131" t="s">
        <v>455</v>
      </c>
      <c r="AE199" s="76" t="s">
        <v>2538</v>
      </c>
      <c r="AF199" s="107" t="s">
        <v>2585</v>
      </c>
    </row>
    <row r="200" spans="1:32" ht="15" customHeight="1">
      <c r="A200" s="11">
        <v>197</v>
      </c>
      <c r="B200" s="48">
        <v>3240</v>
      </c>
      <c r="C200" s="5" t="s">
        <v>571</v>
      </c>
      <c r="D200" s="24" t="s">
        <v>2368</v>
      </c>
      <c r="E200" s="25" t="s">
        <v>2369</v>
      </c>
      <c r="F200" s="25"/>
      <c r="G200" s="58" t="s">
        <v>265</v>
      </c>
      <c r="H200" s="94" t="s">
        <v>266</v>
      </c>
      <c r="I200" s="75" t="s">
        <v>2368</v>
      </c>
      <c r="J200" s="66" t="s">
        <v>455</v>
      </c>
      <c r="K200" s="89"/>
      <c r="L200" s="104"/>
      <c r="M200" s="89"/>
      <c r="N200" s="75" t="s">
        <v>526</v>
      </c>
      <c r="O200" s="75" t="s">
        <v>455</v>
      </c>
      <c r="P200" s="75" t="s">
        <v>455</v>
      </c>
      <c r="Q200" s="75" t="s">
        <v>455</v>
      </c>
      <c r="R200" s="75"/>
      <c r="S200" s="66" t="s">
        <v>900</v>
      </c>
      <c r="T200" s="66" t="s">
        <v>455</v>
      </c>
      <c r="U200" s="66" t="s">
        <v>455</v>
      </c>
      <c r="V200" s="66" t="s">
        <v>455</v>
      </c>
      <c r="W200" s="85"/>
      <c r="X200" s="85" t="s">
        <v>901</v>
      </c>
      <c r="Y200" s="85" t="s">
        <v>455</v>
      </c>
      <c r="Z200" s="85" t="s">
        <v>455</v>
      </c>
      <c r="AA200" s="85" t="s">
        <v>455</v>
      </c>
      <c r="AB200" s="85"/>
      <c r="AC200" s="107">
        <v>2880924051169</v>
      </c>
      <c r="AD200" s="132"/>
      <c r="AE200" s="119" t="s">
        <v>2539</v>
      </c>
      <c r="AF200" s="107" t="s">
        <v>2585</v>
      </c>
    </row>
    <row r="201" spans="1:32" ht="15" customHeight="1">
      <c r="A201" s="11">
        <v>198</v>
      </c>
      <c r="B201" s="48">
        <v>3241</v>
      </c>
      <c r="C201" s="5" t="s">
        <v>553</v>
      </c>
      <c r="D201" s="24" t="s">
        <v>2370</v>
      </c>
      <c r="E201" s="25" t="s">
        <v>2371</v>
      </c>
      <c r="F201" s="25"/>
      <c r="G201" s="58" t="s">
        <v>267</v>
      </c>
      <c r="H201" s="94" t="s">
        <v>268</v>
      </c>
      <c r="I201" s="75" t="s">
        <v>480</v>
      </c>
      <c r="J201" s="75" t="s">
        <v>455</v>
      </c>
      <c r="K201" s="89"/>
      <c r="L201" s="104"/>
      <c r="M201" s="89"/>
      <c r="N201" s="75" t="s">
        <v>526</v>
      </c>
      <c r="O201" s="75" t="s">
        <v>455</v>
      </c>
      <c r="P201" s="75" t="s">
        <v>455</v>
      </c>
      <c r="Q201" s="75" t="s">
        <v>455</v>
      </c>
      <c r="R201" s="75"/>
      <c r="S201" s="66" t="s">
        <v>902</v>
      </c>
      <c r="T201" s="114" t="s">
        <v>455</v>
      </c>
      <c r="U201" s="114" t="s">
        <v>455</v>
      </c>
      <c r="V201" s="114" t="s">
        <v>455</v>
      </c>
      <c r="W201" s="163"/>
      <c r="X201" s="85" t="s">
        <v>903</v>
      </c>
      <c r="Y201" s="85" t="s">
        <v>455</v>
      </c>
      <c r="Z201" s="85" t="s">
        <v>455</v>
      </c>
      <c r="AA201" s="85" t="s">
        <v>455</v>
      </c>
      <c r="AB201" s="85"/>
      <c r="AC201" s="66" t="s">
        <v>903</v>
      </c>
      <c r="AD201" s="133" t="s">
        <v>455</v>
      </c>
      <c r="AE201" s="76" t="s">
        <v>2540</v>
      </c>
      <c r="AF201" s="107" t="s">
        <v>2585</v>
      </c>
    </row>
    <row r="202" spans="1:32" ht="15" customHeight="1">
      <c r="A202" s="11">
        <v>199</v>
      </c>
      <c r="B202" s="48">
        <v>3242</v>
      </c>
      <c r="C202" s="5" t="s">
        <v>555</v>
      </c>
      <c r="D202" s="24" t="s">
        <v>2372</v>
      </c>
      <c r="E202" s="25" t="s">
        <v>2373</v>
      </c>
      <c r="F202" s="25"/>
      <c r="G202" s="58" t="s">
        <v>269</v>
      </c>
      <c r="H202" s="94" t="s">
        <v>270</v>
      </c>
      <c r="I202" s="75" t="s">
        <v>2372</v>
      </c>
      <c r="J202" s="75" t="s">
        <v>455</v>
      </c>
      <c r="K202" s="89"/>
      <c r="L202" s="104"/>
      <c r="M202" s="89"/>
      <c r="N202" s="75" t="s">
        <v>526</v>
      </c>
      <c r="O202" s="75" t="s">
        <v>455</v>
      </c>
      <c r="P202" s="75" t="s">
        <v>455</v>
      </c>
      <c r="Q202" s="75" t="s">
        <v>455</v>
      </c>
      <c r="R202" s="75"/>
      <c r="S202" s="66" t="s">
        <v>904</v>
      </c>
      <c r="T202" s="114" t="s">
        <v>455</v>
      </c>
      <c r="U202" s="114" t="s">
        <v>455</v>
      </c>
      <c r="V202" s="114" t="s">
        <v>455</v>
      </c>
      <c r="W202" s="163"/>
      <c r="X202" s="85" t="s">
        <v>905</v>
      </c>
      <c r="Y202" s="85" t="s">
        <v>455</v>
      </c>
      <c r="Z202" s="85" t="s">
        <v>455</v>
      </c>
      <c r="AA202" s="85" t="s">
        <v>455</v>
      </c>
      <c r="AB202" s="85"/>
      <c r="AC202" s="66" t="s">
        <v>905</v>
      </c>
      <c r="AD202" s="133" t="s">
        <v>455</v>
      </c>
      <c r="AE202" s="76" t="s">
        <v>2541</v>
      </c>
      <c r="AF202" s="107" t="s">
        <v>2585</v>
      </c>
    </row>
    <row r="203" spans="1:32" ht="15" customHeight="1">
      <c r="A203" s="11">
        <v>200</v>
      </c>
      <c r="B203" s="48">
        <v>3243</v>
      </c>
      <c r="C203" s="5" t="s">
        <v>1498</v>
      </c>
      <c r="D203" s="24" t="s">
        <v>2374</v>
      </c>
      <c r="E203" s="25" t="s">
        <v>2375</v>
      </c>
      <c r="F203" s="25"/>
      <c r="G203" s="58" t="s">
        <v>271</v>
      </c>
      <c r="H203" s="94" t="s">
        <v>272</v>
      </c>
      <c r="I203" s="75" t="s">
        <v>2374</v>
      </c>
      <c r="J203" s="75" t="s">
        <v>455</v>
      </c>
      <c r="K203" s="89"/>
      <c r="L203" s="104"/>
      <c r="M203" s="89"/>
      <c r="N203" s="75" t="s">
        <v>526</v>
      </c>
      <c r="O203" s="75" t="s">
        <v>455</v>
      </c>
      <c r="P203" s="75" t="s">
        <v>455</v>
      </c>
      <c r="Q203" s="75" t="s">
        <v>455</v>
      </c>
      <c r="R203" s="75"/>
      <c r="S203" s="66" t="s">
        <v>906</v>
      </c>
      <c r="T203" s="114" t="s">
        <v>455</v>
      </c>
      <c r="U203" s="114" t="s">
        <v>455</v>
      </c>
      <c r="V203" s="114" t="s">
        <v>455</v>
      </c>
      <c r="W203" s="163"/>
      <c r="X203" s="85" t="s">
        <v>907</v>
      </c>
      <c r="Y203" s="85" t="s">
        <v>455</v>
      </c>
      <c r="Z203" s="85" t="s">
        <v>455</v>
      </c>
      <c r="AA203" s="85" t="s">
        <v>455</v>
      </c>
      <c r="AB203" s="85"/>
      <c r="AC203" s="66" t="s">
        <v>907</v>
      </c>
      <c r="AD203" s="132"/>
      <c r="AE203" s="76" t="s">
        <v>2542</v>
      </c>
      <c r="AF203" s="107" t="s">
        <v>2585</v>
      </c>
    </row>
    <row r="204" spans="1:32" ht="15" customHeight="1">
      <c r="A204" s="11">
        <v>201</v>
      </c>
      <c r="B204" s="48">
        <v>3244</v>
      </c>
      <c r="C204" s="5" t="s">
        <v>1484</v>
      </c>
      <c r="D204" s="24" t="s">
        <v>2376</v>
      </c>
      <c r="E204" s="25" t="s">
        <v>2377</v>
      </c>
      <c r="F204" s="25"/>
      <c r="G204" s="58" t="s">
        <v>273</v>
      </c>
      <c r="H204" s="94" t="s">
        <v>274</v>
      </c>
      <c r="I204" s="75" t="s">
        <v>2376</v>
      </c>
      <c r="J204" s="66" t="s">
        <v>455</v>
      </c>
      <c r="K204" s="89"/>
      <c r="L204" s="104"/>
      <c r="M204" s="89"/>
      <c r="N204" s="75" t="s">
        <v>526</v>
      </c>
      <c r="O204" s="66" t="s">
        <v>455</v>
      </c>
      <c r="P204" s="90" t="s">
        <v>455</v>
      </c>
      <c r="Q204" s="90" t="s">
        <v>455</v>
      </c>
      <c r="R204" s="90"/>
      <c r="S204" s="66" t="s">
        <v>908</v>
      </c>
      <c r="T204" s="66" t="s">
        <v>455</v>
      </c>
      <c r="U204" s="66" t="s">
        <v>455</v>
      </c>
      <c r="V204" s="66" t="s">
        <v>455</v>
      </c>
      <c r="W204" s="85"/>
      <c r="X204" s="85" t="s">
        <v>909</v>
      </c>
      <c r="Y204" s="85" t="s">
        <v>455</v>
      </c>
      <c r="Z204" s="85" t="s">
        <v>455</v>
      </c>
      <c r="AA204" s="85" t="s">
        <v>455</v>
      </c>
      <c r="AB204" s="85"/>
      <c r="AC204" s="66" t="s">
        <v>909</v>
      </c>
      <c r="AD204" s="131" t="s">
        <v>455</v>
      </c>
      <c r="AE204" s="76" t="s">
        <v>2543</v>
      </c>
      <c r="AF204" s="107" t="s">
        <v>2585</v>
      </c>
    </row>
    <row r="205" spans="1:32" ht="15" customHeight="1">
      <c r="A205" s="11">
        <v>202</v>
      </c>
      <c r="B205" s="48">
        <v>3245</v>
      </c>
      <c r="C205" s="5" t="s">
        <v>1483</v>
      </c>
      <c r="D205" s="24" t="s">
        <v>2378</v>
      </c>
      <c r="E205" s="25" t="s">
        <v>222</v>
      </c>
      <c r="F205" s="25"/>
      <c r="G205" s="58" t="s">
        <v>275</v>
      </c>
      <c r="H205" s="94" t="s">
        <v>276</v>
      </c>
      <c r="I205" s="75" t="s">
        <v>2378</v>
      </c>
      <c r="J205" s="66" t="s">
        <v>455</v>
      </c>
      <c r="K205" s="89"/>
      <c r="L205" s="104"/>
      <c r="M205" s="89"/>
      <c r="N205" s="75" t="s">
        <v>526</v>
      </c>
      <c r="O205" s="66" t="s">
        <v>455</v>
      </c>
      <c r="P205" s="90" t="s">
        <v>455</v>
      </c>
      <c r="Q205" s="90" t="s">
        <v>455</v>
      </c>
      <c r="R205" s="90"/>
      <c r="S205" s="66" t="s">
        <v>910</v>
      </c>
      <c r="T205" s="66" t="s">
        <v>455</v>
      </c>
      <c r="U205" s="66" t="s">
        <v>455</v>
      </c>
      <c r="V205" s="66" t="s">
        <v>455</v>
      </c>
      <c r="W205" s="85"/>
      <c r="X205" s="85" t="s">
        <v>911</v>
      </c>
      <c r="Y205" s="85" t="s">
        <v>455</v>
      </c>
      <c r="Z205" s="85" t="s">
        <v>455</v>
      </c>
      <c r="AA205" s="85" t="s">
        <v>455</v>
      </c>
      <c r="AB205" s="85"/>
      <c r="AC205" s="66" t="s">
        <v>911</v>
      </c>
      <c r="AD205" s="131" t="s">
        <v>455</v>
      </c>
      <c r="AE205" s="76" t="s">
        <v>2544</v>
      </c>
      <c r="AF205" s="107" t="s">
        <v>2585</v>
      </c>
    </row>
    <row r="206" spans="1:32" ht="15" customHeight="1">
      <c r="A206" s="11">
        <v>203</v>
      </c>
      <c r="B206" s="48">
        <v>3246</v>
      </c>
      <c r="C206" s="5" t="s">
        <v>559</v>
      </c>
      <c r="D206" s="24" t="s">
        <v>2379</v>
      </c>
      <c r="E206" s="25" t="s">
        <v>2380</v>
      </c>
      <c r="F206" s="25"/>
      <c r="G206" s="58" t="s">
        <v>277</v>
      </c>
      <c r="H206" s="94" t="s">
        <v>278</v>
      </c>
      <c r="I206" s="75" t="s">
        <v>2379</v>
      </c>
      <c r="J206" s="66" t="s">
        <v>455</v>
      </c>
      <c r="K206" s="89"/>
      <c r="L206" s="104"/>
      <c r="M206" s="89"/>
      <c r="N206" s="75" t="s">
        <v>526</v>
      </c>
      <c r="O206" s="66" t="s">
        <v>455</v>
      </c>
      <c r="P206" s="90" t="s">
        <v>455</v>
      </c>
      <c r="Q206" s="90" t="s">
        <v>455</v>
      </c>
      <c r="R206" s="90"/>
      <c r="S206" s="66" t="s">
        <v>912</v>
      </c>
      <c r="T206" s="66" t="s">
        <v>455</v>
      </c>
      <c r="U206" s="66" t="s">
        <v>455</v>
      </c>
      <c r="V206" s="66" t="s">
        <v>455</v>
      </c>
      <c r="W206" s="85"/>
      <c r="X206" s="85" t="s">
        <v>913</v>
      </c>
      <c r="Y206" s="85" t="s">
        <v>455</v>
      </c>
      <c r="Z206" s="85" t="s">
        <v>455</v>
      </c>
      <c r="AA206" s="85" t="s">
        <v>455</v>
      </c>
      <c r="AB206" s="85"/>
      <c r="AC206" s="107">
        <v>2850427350027</v>
      </c>
      <c r="AD206" s="131" t="s">
        <v>455</v>
      </c>
      <c r="AE206" s="76" t="s">
        <v>2545</v>
      </c>
      <c r="AF206" s="107" t="s">
        <v>2585</v>
      </c>
    </row>
    <row r="207" spans="1:32" ht="15" customHeight="1">
      <c r="A207" s="11">
        <v>204</v>
      </c>
      <c r="B207" s="48">
        <v>3247</v>
      </c>
      <c r="C207" s="5" t="s">
        <v>1485</v>
      </c>
      <c r="D207" s="24" t="s">
        <v>2381</v>
      </c>
      <c r="E207" s="152" t="s">
        <v>2048</v>
      </c>
      <c r="F207" s="17" t="s">
        <v>2049</v>
      </c>
      <c r="G207" s="58" t="s">
        <v>279</v>
      </c>
      <c r="H207" s="94" t="s">
        <v>280</v>
      </c>
      <c r="I207" s="75" t="s">
        <v>2381</v>
      </c>
      <c r="J207" s="66" t="s">
        <v>455</v>
      </c>
      <c r="K207" s="89"/>
      <c r="L207" s="104"/>
      <c r="M207" s="89"/>
      <c r="N207" s="75" t="s">
        <v>526</v>
      </c>
      <c r="O207" s="66" t="s">
        <v>455</v>
      </c>
      <c r="P207" s="90" t="s">
        <v>455</v>
      </c>
      <c r="Q207" s="90" t="s">
        <v>455</v>
      </c>
      <c r="R207" s="90"/>
      <c r="S207" s="66" t="s">
        <v>914</v>
      </c>
      <c r="T207" s="66" t="s">
        <v>455</v>
      </c>
      <c r="U207" s="66" t="s">
        <v>455</v>
      </c>
      <c r="V207" s="66" t="s">
        <v>455</v>
      </c>
      <c r="W207" s="85"/>
      <c r="X207" s="85" t="s">
        <v>915</v>
      </c>
      <c r="Y207" s="85" t="s">
        <v>455</v>
      </c>
      <c r="Z207" s="85" t="s">
        <v>455</v>
      </c>
      <c r="AA207" s="85" t="s">
        <v>455</v>
      </c>
      <c r="AB207" s="85"/>
      <c r="AC207" s="66" t="s">
        <v>915</v>
      </c>
      <c r="AD207" s="131" t="s">
        <v>455</v>
      </c>
      <c r="AE207" s="76" t="s">
        <v>2546</v>
      </c>
      <c r="AF207" s="107" t="s">
        <v>2585</v>
      </c>
    </row>
    <row r="208" spans="1:32" ht="15" customHeight="1">
      <c r="A208" s="11">
        <v>205</v>
      </c>
      <c r="B208" s="48">
        <v>3248</v>
      </c>
      <c r="C208" s="5" t="s">
        <v>1482</v>
      </c>
      <c r="D208" s="30" t="s">
        <v>2382</v>
      </c>
      <c r="E208" s="29" t="s">
        <v>1843</v>
      </c>
      <c r="F208" s="29"/>
      <c r="G208" s="58" t="s">
        <v>281</v>
      </c>
      <c r="H208" s="94" t="s">
        <v>282</v>
      </c>
      <c r="I208" s="98" t="s">
        <v>2382</v>
      </c>
      <c r="J208" s="92" t="s">
        <v>455</v>
      </c>
      <c r="K208" s="89"/>
      <c r="L208" s="104"/>
      <c r="M208" s="89"/>
      <c r="N208" s="98" t="s">
        <v>526</v>
      </c>
      <c r="O208" s="92" t="s">
        <v>455</v>
      </c>
      <c r="P208" s="91" t="s">
        <v>455</v>
      </c>
      <c r="Q208" s="91" t="s">
        <v>455</v>
      </c>
      <c r="R208" s="91"/>
      <c r="S208" s="92" t="s">
        <v>916</v>
      </c>
      <c r="T208" s="92" t="s">
        <v>455</v>
      </c>
      <c r="U208" s="92" t="s">
        <v>455</v>
      </c>
      <c r="V208" s="92" t="s">
        <v>455</v>
      </c>
      <c r="W208" s="87"/>
      <c r="X208" s="87" t="s">
        <v>917</v>
      </c>
      <c r="Y208" s="85" t="s">
        <v>455</v>
      </c>
      <c r="Z208" s="85" t="s">
        <v>455</v>
      </c>
      <c r="AA208" s="85" t="s">
        <v>455</v>
      </c>
      <c r="AB208" s="85"/>
      <c r="AC208" s="92" t="s">
        <v>917</v>
      </c>
      <c r="AD208" s="129" t="s">
        <v>455</v>
      </c>
      <c r="AE208" s="83" t="s">
        <v>2547</v>
      </c>
      <c r="AF208" s="135" t="s">
        <v>2062</v>
      </c>
    </row>
    <row r="209" spans="1:32" ht="15" customHeight="1">
      <c r="A209" s="11">
        <v>206</v>
      </c>
      <c r="B209" s="48">
        <v>3249</v>
      </c>
      <c r="C209" s="5" t="s">
        <v>549</v>
      </c>
      <c r="D209" s="30" t="s">
        <v>2383</v>
      </c>
      <c r="E209" s="29" t="s">
        <v>1114</v>
      </c>
      <c r="F209" s="29"/>
      <c r="G209" s="58" t="s">
        <v>283</v>
      </c>
      <c r="H209" s="95" t="s">
        <v>284</v>
      </c>
      <c r="I209" s="98" t="s">
        <v>2383</v>
      </c>
      <c r="J209" s="92" t="s">
        <v>455</v>
      </c>
      <c r="K209" s="89"/>
      <c r="L209" s="104"/>
      <c r="M209" s="89"/>
      <c r="N209" s="98" t="s">
        <v>526</v>
      </c>
      <c r="O209" s="92" t="s">
        <v>455</v>
      </c>
      <c r="P209" s="91" t="s">
        <v>455</v>
      </c>
      <c r="Q209" s="91" t="s">
        <v>455</v>
      </c>
      <c r="R209" s="91"/>
      <c r="S209" s="92" t="s">
        <v>918</v>
      </c>
      <c r="T209" s="92" t="s">
        <v>455</v>
      </c>
      <c r="U209" s="92" t="s">
        <v>455</v>
      </c>
      <c r="V209" s="92" t="s">
        <v>455</v>
      </c>
      <c r="W209" s="87"/>
      <c r="X209" s="87" t="s">
        <v>919</v>
      </c>
      <c r="Y209" s="85" t="s">
        <v>455</v>
      </c>
      <c r="Z209" s="85" t="s">
        <v>455</v>
      </c>
      <c r="AA209" s="85" t="s">
        <v>455</v>
      </c>
      <c r="AB209" s="85"/>
      <c r="AC209" s="92" t="s">
        <v>919</v>
      </c>
      <c r="AD209" s="129" t="s">
        <v>455</v>
      </c>
      <c r="AE209" s="83" t="s">
        <v>2548</v>
      </c>
      <c r="AF209" s="107" t="s">
        <v>2585</v>
      </c>
    </row>
    <row r="210" spans="1:32" ht="15" customHeight="1">
      <c r="A210" s="11">
        <v>207</v>
      </c>
      <c r="B210" s="48">
        <v>3250</v>
      </c>
      <c r="C210" s="5" t="s">
        <v>1494</v>
      </c>
      <c r="D210" s="24" t="s">
        <v>2384</v>
      </c>
      <c r="E210" s="25" t="s">
        <v>2385</v>
      </c>
      <c r="F210" s="25"/>
      <c r="G210" s="58" t="s">
        <v>285</v>
      </c>
      <c r="H210" s="94" t="s">
        <v>286</v>
      </c>
      <c r="I210" s="75" t="s">
        <v>2384</v>
      </c>
      <c r="J210" s="66" t="s">
        <v>455</v>
      </c>
      <c r="K210" s="89"/>
      <c r="L210" s="104"/>
      <c r="M210" s="89"/>
      <c r="N210" s="75" t="s">
        <v>526</v>
      </c>
      <c r="O210" s="66" t="s">
        <v>455</v>
      </c>
      <c r="P210" s="90" t="s">
        <v>455</v>
      </c>
      <c r="Q210" s="90" t="s">
        <v>455</v>
      </c>
      <c r="R210" s="90"/>
      <c r="S210" s="66" t="s">
        <v>920</v>
      </c>
      <c r="T210" s="66" t="s">
        <v>455</v>
      </c>
      <c r="U210" s="66" t="s">
        <v>455</v>
      </c>
      <c r="V210" s="66" t="s">
        <v>455</v>
      </c>
      <c r="W210" s="85"/>
      <c r="X210" s="85" t="s">
        <v>921</v>
      </c>
      <c r="Y210" s="85" t="s">
        <v>455</v>
      </c>
      <c r="Z210" s="85" t="s">
        <v>455</v>
      </c>
      <c r="AA210" s="85" t="s">
        <v>455</v>
      </c>
      <c r="AB210" s="85"/>
      <c r="AC210" s="66" t="s">
        <v>921</v>
      </c>
      <c r="AD210" s="131" t="s">
        <v>455</v>
      </c>
      <c r="AE210" s="119" t="s">
        <v>2549</v>
      </c>
      <c r="AF210" s="107" t="s">
        <v>2585</v>
      </c>
    </row>
    <row r="211" spans="1:32" ht="15" customHeight="1">
      <c r="A211" s="11">
        <v>208</v>
      </c>
      <c r="B211" s="48">
        <v>3251</v>
      </c>
      <c r="C211" s="5" t="s">
        <v>567</v>
      </c>
      <c r="D211" s="24" t="s">
        <v>2386</v>
      </c>
      <c r="E211" s="25" t="s">
        <v>2387</v>
      </c>
      <c r="F211" s="25"/>
      <c r="G211" s="58" t="s">
        <v>287</v>
      </c>
      <c r="H211" s="94" t="s">
        <v>288</v>
      </c>
      <c r="I211" s="75" t="s">
        <v>2386</v>
      </c>
      <c r="J211" s="75" t="s">
        <v>455</v>
      </c>
      <c r="K211" s="89"/>
      <c r="L211" s="104"/>
      <c r="M211" s="89"/>
      <c r="N211" s="75" t="s">
        <v>526</v>
      </c>
      <c r="O211" s="75" t="s">
        <v>455</v>
      </c>
      <c r="P211" s="75" t="s">
        <v>455</v>
      </c>
      <c r="Q211" s="75" t="s">
        <v>455</v>
      </c>
      <c r="R211" s="75"/>
      <c r="S211" s="66" t="s">
        <v>922</v>
      </c>
      <c r="T211" s="66" t="s">
        <v>455</v>
      </c>
      <c r="U211" s="66" t="s">
        <v>455</v>
      </c>
      <c r="V211" s="66" t="s">
        <v>455</v>
      </c>
      <c r="W211" s="85"/>
      <c r="X211" s="85" t="s">
        <v>926</v>
      </c>
      <c r="Y211" s="85" t="s">
        <v>455</v>
      </c>
      <c r="Z211" s="85" t="s">
        <v>455</v>
      </c>
      <c r="AA211" s="85" t="s">
        <v>455</v>
      </c>
      <c r="AB211" s="85"/>
      <c r="AC211" s="66" t="s">
        <v>926</v>
      </c>
      <c r="AD211" s="131" t="s">
        <v>455</v>
      </c>
      <c r="AE211" s="76" t="s">
        <v>2550</v>
      </c>
      <c r="AF211" s="107" t="s">
        <v>2585</v>
      </c>
    </row>
    <row r="212" spans="1:32" ht="15" customHeight="1">
      <c r="A212" s="11">
        <v>209</v>
      </c>
      <c r="B212" s="48">
        <v>3252</v>
      </c>
      <c r="C212" s="5" t="s">
        <v>566</v>
      </c>
      <c r="D212" s="30" t="s">
        <v>2388</v>
      </c>
      <c r="E212" s="29" t="s">
        <v>2389</v>
      </c>
      <c r="F212" s="29"/>
      <c r="G212" s="58" t="s">
        <v>289</v>
      </c>
      <c r="H212" s="94" t="s">
        <v>290</v>
      </c>
      <c r="I212" s="75" t="s">
        <v>2388</v>
      </c>
      <c r="J212" s="75" t="s">
        <v>455</v>
      </c>
      <c r="K212" s="89"/>
      <c r="L212" s="104"/>
      <c r="M212" s="89"/>
      <c r="N212" s="75" t="s">
        <v>526</v>
      </c>
      <c r="O212" s="75" t="s">
        <v>455</v>
      </c>
      <c r="P212" s="75" t="s">
        <v>455</v>
      </c>
      <c r="Q212" s="75" t="s">
        <v>455</v>
      </c>
      <c r="R212" s="75"/>
      <c r="S212" s="66" t="s">
        <v>927</v>
      </c>
      <c r="T212" s="66" t="s">
        <v>455</v>
      </c>
      <c r="U212" s="66" t="s">
        <v>455</v>
      </c>
      <c r="V212" s="66" t="s">
        <v>455</v>
      </c>
      <c r="W212" s="85"/>
      <c r="X212" s="85" t="s">
        <v>928</v>
      </c>
      <c r="Y212" s="85" t="s">
        <v>455</v>
      </c>
      <c r="Z212" s="85" t="s">
        <v>455</v>
      </c>
      <c r="AA212" s="85" t="s">
        <v>455</v>
      </c>
      <c r="AB212" s="85"/>
      <c r="AC212" s="66" t="s">
        <v>928</v>
      </c>
      <c r="AD212" s="131" t="s">
        <v>455</v>
      </c>
      <c r="AE212" s="76" t="s">
        <v>2551</v>
      </c>
      <c r="AF212" s="107" t="s">
        <v>2585</v>
      </c>
    </row>
    <row r="213" spans="1:32" ht="15" customHeight="1">
      <c r="A213" s="11">
        <v>210</v>
      </c>
      <c r="B213" s="48">
        <v>3255</v>
      </c>
      <c r="C213" s="5" t="s">
        <v>1639</v>
      </c>
      <c r="D213" s="24" t="s">
        <v>2392</v>
      </c>
      <c r="E213" s="25" t="s">
        <v>2393</v>
      </c>
      <c r="F213" s="25"/>
      <c r="G213" s="58" t="s">
        <v>1747</v>
      </c>
      <c r="H213" s="94" t="s">
        <v>294</v>
      </c>
      <c r="I213" s="75" t="s">
        <v>2392</v>
      </c>
      <c r="J213" s="75"/>
      <c r="K213" s="89"/>
      <c r="L213" s="104"/>
      <c r="M213" s="89"/>
      <c r="N213" s="75" t="s">
        <v>526</v>
      </c>
      <c r="O213" s="75" t="s">
        <v>455</v>
      </c>
      <c r="P213" s="75" t="s">
        <v>455</v>
      </c>
      <c r="Q213" s="75"/>
      <c r="R213" s="75"/>
      <c r="S213" s="66" t="s">
        <v>931</v>
      </c>
      <c r="T213" s="66" t="s">
        <v>455</v>
      </c>
      <c r="U213" s="66" t="s">
        <v>455</v>
      </c>
      <c r="V213" s="66" t="s">
        <v>455</v>
      </c>
      <c r="W213" s="85"/>
      <c r="X213" s="85" t="s">
        <v>932</v>
      </c>
      <c r="Y213" s="85" t="s">
        <v>455</v>
      </c>
      <c r="Z213" s="85" t="s">
        <v>455</v>
      </c>
      <c r="AA213" s="85" t="s">
        <v>455</v>
      </c>
      <c r="AB213" s="85"/>
      <c r="AC213" s="66" t="s">
        <v>932</v>
      </c>
      <c r="AD213" s="131" t="s">
        <v>455</v>
      </c>
      <c r="AE213" s="76" t="s">
        <v>2553</v>
      </c>
      <c r="AF213" s="107" t="s">
        <v>2585</v>
      </c>
    </row>
    <row r="214" spans="1:32" ht="15" customHeight="1">
      <c r="A214" s="11">
        <v>211</v>
      </c>
      <c r="B214" s="48">
        <v>3256</v>
      </c>
      <c r="C214" s="5" t="s">
        <v>1493</v>
      </c>
      <c r="D214" s="24" t="s">
        <v>2394</v>
      </c>
      <c r="E214" s="25" t="s">
        <v>1843</v>
      </c>
      <c r="F214" s="25"/>
      <c r="G214" s="58" t="s">
        <v>295</v>
      </c>
      <c r="H214" s="94" t="s">
        <v>296</v>
      </c>
      <c r="I214" s="75" t="s">
        <v>2394</v>
      </c>
      <c r="J214" s="66" t="s">
        <v>455</v>
      </c>
      <c r="K214" s="89"/>
      <c r="L214" s="104"/>
      <c r="M214" s="89"/>
      <c r="N214" s="75" t="s">
        <v>526</v>
      </c>
      <c r="O214" s="66"/>
      <c r="P214" s="90" t="s">
        <v>455</v>
      </c>
      <c r="Q214" s="90" t="s">
        <v>455</v>
      </c>
      <c r="R214" s="90"/>
      <c r="S214" s="44" t="s">
        <v>933</v>
      </c>
      <c r="T214" s="115" t="s">
        <v>455</v>
      </c>
      <c r="U214" s="66" t="s">
        <v>455</v>
      </c>
      <c r="V214" s="66" t="s">
        <v>455</v>
      </c>
      <c r="W214" s="85"/>
      <c r="X214" s="85" t="s">
        <v>934</v>
      </c>
      <c r="Y214" s="85" t="s">
        <v>455</v>
      </c>
      <c r="Z214" s="85" t="s">
        <v>455</v>
      </c>
      <c r="AA214" s="85" t="s">
        <v>455</v>
      </c>
      <c r="AB214" s="85"/>
      <c r="AC214" s="66" t="s">
        <v>934</v>
      </c>
      <c r="AD214" s="131" t="s">
        <v>455</v>
      </c>
      <c r="AE214" s="76" t="s">
        <v>2554</v>
      </c>
      <c r="AF214" s="107" t="s">
        <v>2585</v>
      </c>
    </row>
    <row r="215" spans="1:32" ht="15" customHeight="1">
      <c r="A215" s="11">
        <v>212</v>
      </c>
      <c r="B215" s="48">
        <v>3257</v>
      </c>
      <c r="C215" s="5" t="s">
        <v>554</v>
      </c>
      <c r="D215" s="24" t="s">
        <v>2395</v>
      </c>
      <c r="E215" s="25" t="s">
        <v>222</v>
      </c>
      <c r="F215" s="25"/>
      <c r="G215" s="58" t="s">
        <v>297</v>
      </c>
      <c r="H215" s="94" t="s">
        <v>298</v>
      </c>
      <c r="I215" s="75" t="s">
        <v>481</v>
      </c>
      <c r="J215" s="75" t="s">
        <v>455</v>
      </c>
      <c r="K215" s="89"/>
      <c r="L215" s="104"/>
      <c r="M215" s="89"/>
      <c r="N215" s="75" t="s">
        <v>526</v>
      </c>
      <c r="O215" s="75" t="s">
        <v>455</v>
      </c>
      <c r="P215" s="75" t="s">
        <v>455</v>
      </c>
      <c r="Q215" s="75" t="s">
        <v>455</v>
      </c>
      <c r="R215" s="75"/>
      <c r="S215" s="66" t="s">
        <v>935</v>
      </c>
      <c r="T215" s="114" t="s">
        <v>455</v>
      </c>
      <c r="U215" s="114" t="s">
        <v>455</v>
      </c>
      <c r="V215" s="114" t="s">
        <v>455</v>
      </c>
      <c r="W215" s="163"/>
      <c r="X215" s="85" t="s">
        <v>936</v>
      </c>
      <c r="Y215" s="85" t="s">
        <v>455</v>
      </c>
      <c r="Z215" s="85" t="s">
        <v>455</v>
      </c>
      <c r="AA215" s="85" t="s">
        <v>455</v>
      </c>
      <c r="AB215" s="85"/>
      <c r="AC215" s="66" t="s">
        <v>936</v>
      </c>
      <c r="AD215" s="133" t="s">
        <v>455</v>
      </c>
      <c r="AE215" s="76" t="s">
        <v>2555</v>
      </c>
      <c r="AF215" s="107" t="s">
        <v>2585</v>
      </c>
    </row>
    <row r="216" spans="1:32" ht="15" customHeight="1">
      <c r="A216" s="11">
        <v>213</v>
      </c>
      <c r="B216" s="48">
        <v>3258</v>
      </c>
      <c r="C216" s="5" t="s">
        <v>1312</v>
      </c>
      <c r="D216" s="24" t="s">
        <v>2396</v>
      </c>
      <c r="E216" s="29" t="s">
        <v>2397</v>
      </c>
      <c r="F216" s="29"/>
      <c r="G216" s="58" t="s">
        <v>299</v>
      </c>
      <c r="H216" s="94" t="s">
        <v>300</v>
      </c>
      <c r="I216" s="75" t="s">
        <v>2396</v>
      </c>
      <c r="J216" s="75" t="s">
        <v>455</v>
      </c>
      <c r="K216" s="89"/>
      <c r="L216" s="104"/>
      <c r="M216" s="89"/>
      <c r="N216" s="75" t="s">
        <v>526</v>
      </c>
      <c r="O216" s="75" t="s">
        <v>455</v>
      </c>
      <c r="P216" s="75" t="s">
        <v>455</v>
      </c>
      <c r="Q216" s="75" t="s">
        <v>455</v>
      </c>
      <c r="R216" s="75"/>
      <c r="S216" s="66" t="s">
        <v>937</v>
      </c>
      <c r="T216" s="115" t="s">
        <v>455</v>
      </c>
      <c r="U216" s="66" t="s">
        <v>455</v>
      </c>
      <c r="V216" s="66" t="s">
        <v>455</v>
      </c>
      <c r="W216" s="85"/>
      <c r="X216" s="85" t="s">
        <v>938</v>
      </c>
      <c r="Y216" s="85" t="s">
        <v>455</v>
      </c>
      <c r="Z216" s="85" t="s">
        <v>455</v>
      </c>
      <c r="AA216" s="85" t="s">
        <v>455</v>
      </c>
      <c r="AB216" s="85"/>
      <c r="AC216" s="107">
        <v>1780119050045</v>
      </c>
      <c r="AD216" s="131" t="s">
        <v>455</v>
      </c>
      <c r="AE216" s="76" t="s">
        <v>2556</v>
      </c>
      <c r="AF216" s="131" t="s">
        <v>2625</v>
      </c>
    </row>
    <row r="217" spans="1:32" ht="15" customHeight="1">
      <c r="A217" s="11">
        <v>214</v>
      </c>
      <c r="B217" s="48">
        <v>3259</v>
      </c>
      <c r="C217" s="5" t="s">
        <v>1642</v>
      </c>
      <c r="D217" s="24" t="s">
        <v>2398</v>
      </c>
      <c r="E217" s="25" t="s">
        <v>2399</v>
      </c>
      <c r="F217" s="25"/>
      <c r="G217" s="58" t="s">
        <v>299</v>
      </c>
      <c r="H217" s="96" t="s">
        <v>300</v>
      </c>
      <c r="I217" s="99" t="s">
        <v>2398</v>
      </c>
      <c r="J217" s="99" t="s">
        <v>455</v>
      </c>
      <c r="K217" s="89"/>
      <c r="L217" s="104"/>
      <c r="M217" s="89"/>
      <c r="N217" s="99" t="s">
        <v>526</v>
      </c>
      <c r="O217" s="99" t="s">
        <v>455</v>
      </c>
      <c r="P217" s="99" t="s">
        <v>455</v>
      </c>
      <c r="Q217" s="99" t="s">
        <v>455</v>
      </c>
      <c r="R217" s="99"/>
      <c r="S217" s="117" t="s">
        <v>939</v>
      </c>
      <c r="T217" s="117" t="s">
        <v>455</v>
      </c>
      <c r="U217" s="117" t="s">
        <v>455</v>
      </c>
      <c r="V217" s="117" t="s">
        <v>455</v>
      </c>
      <c r="W217" s="130"/>
      <c r="X217" s="130" t="s">
        <v>940</v>
      </c>
      <c r="Y217" s="85" t="s">
        <v>455</v>
      </c>
      <c r="Z217" s="85" t="s">
        <v>455</v>
      </c>
      <c r="AA217" s="85" t="s">
        <v>455</v>
      </c>
      <c r="AB217" s="130"/>
      <c r="AC217" s="134">
        <v>2800515055059</v>
      </c>
      <c r="AD217" s="131" t="s">
        <v>455</v>
      </c>
      <c r="AE217" s="141" t="s">
        <v>2557</v>
      </c>
      <c r="AF217" s="131" t="s">
        <v>2625</v>
      </c>
    </row>
    <row r="218" spans="1:32" ht="15" customHeight="1">
      <c r="A218" s="11">
        <v>215</v>
      </c>
      <c r="B218" s="49">
        <v>3260</v>
      </c>
      <c r="C218" s="10" t="s">
        <v>1641</v>
      </c>
      <c r="D218" s="19" t="s">
        <v>2400</v>
      </c>
      <c r="E218" s="25" t="s">
        <v>2401</v>
      </c>
      <c r="F218" s="25"/>
      <c r="G218" s="58" t="s">
        <v>301</v>
      </c>
      <c r="H218" s="94" t="s">
        <v>302</v>
      </c>
      <c r="I218" s="75" t="s">
        <v>482</v>
      </c>
      <c r="J218" s="75" t="s">
        <v>483</v>
      </c>
      <c r="K218" s="75" t="s">
        <v>455</v>
      </c>
      <c r="L218" s="76" t="s">
        <v>455</v>
      </c>
      <c r="M218" s="89"/>
      <c r="N218" s="75" t="s">
        <v>529</v>
      </c>
      <c r="O218" s="75" t="s">
        <v>526</v>
      </c>
      <c r="P218" s="75" t="s">
        <v>455</v>
      </c>
      <c r="Q218" s="75" t="s">
        <v>455</v>
      </c>
      <c r="R218" s="75"/>
      <c r="S218" s="66" t="s">
        <v>941</v>
      </c>
      <c r="T218" s="66" t="s">
        <v>942</v>
      </c>
      <c r="U218" s="66" t="s">
        <v>455</v>
      </c>
      <c r="V218" s="66" t="s">
        <v>455</v>
      </c>
      <c r="W218" s="85"/>
      <c r="X218" s="85" t="s">
        <v>943</v>
      </c>
      <c r="Y218" s="85" t="s">
        <v>455</v>
      </c>
      <c r="Z218" s="85" t="s">
        <v>455</v>
      </c>
      <c r="AA218" s="85" t="s">
        <v>455</v>
      </c>
      <c r="AB218" s="85"/>
      <c r="AC218" s="107">
        <v>1740228054695</v>
      </c>
      <c r="AD218" s="132" t="s">
        <v>2558</v>
      </c>
      <c r="AE218" s="160" t="s">
        <v>455</v>
      </c>
      <c r="AF218" s="44" t="s">
        <v>2606</v>
      </c>
    </row>
    <row r="219" spans="1:32" ht="15" customHeight="1">
      <c r="A219" s="11">
        <v>216</v>
      </c>
      <c r="B219" s="48">
        <v>3261</v>
      </c>
      <c r="C219" s="5" t="s">
        <v>1714</v>
      </c>
      <c r="D219" s="24" t="s">
        <v>2402</v>
      </c>
      <c r="E219" s="25" t="s">
        <v>1843</v>
      </c>
      <c r="F219" s="25"/>
      <c r="G219" s="58" t="s">
        <v>303</v>
      </c>
      <c r="H219" s="94" t="s">
        <v>304</v>
      </c>
      <c r="I219" s="75" t="s">
        <v>2402</v>
      </c>
      <c r="J219" s="75" t="s">
        <v>455</v>
      </c>
      <c r="K219" s="75" t="s">
        <v>455</v>
      </c>
      <c r="L219" s="76" t="s">
        <v>455</v>
      </c>
      <c r="M219" s="89"/>
      <c r="N219" s="75" t="s">
        <v>526</v>
      </c>
      <c r="O219" s="75" t="s">
        <v>455</v>
      </c>
      <c r="P219" s="75" t="s">
        <v>455</v>
      </c>
      <c r="Q219" s="75" t="s">
        <v>455</v>
      </c>
      <c r="R219" s="75"/>
      <c r="S219" s="66" t="s">
        <v>944</v>
      </c>
      <c r="T219" s="66" t="s">
        <v>455</v>
      </c>
      <c r="U219" s="66" t="s">
        <v>455</v>
      </c>
      <c r="V219" s="66" t="s">
        <v>455</v>
      </c>
      <c r="W219" s="85"/>
      <c r="X219" s="85" t="s">
        <v>945</v>
      </c>
      <c r="Y219" s="85" t="s">
        <v>455</v>
      </c>
      <c r="Z219" s="85" t="s">
        <v>455</v>
      </c>
      <c r="AA219" s="85" t="s">
        <v>455</v>
      </c>
      <c r="AB219" s="85"/>
      <c r="AC219" s="66" t="str">
        <f>X219</f>
        <v>2690417054682</v>
      </c>
      <c r="AD219" s="132" t="s">
        <v>455</v>
      </c>
      <c r="AE219" s="76" t="s">
        <v>2559</v>
      </c>
      <c r="AF219" s="107" t="s">
        <v>2585</v>
      </c>
    </row>
    <row r="220" spans="1:32" ht="15" customHeight="1">
      <c r="A220" s="11">
        <v>217</v>
      </c>
      <c r="B220" s="48">
        <v>3262</v>
      </c>
      <c r="C220" s="5" t="s">
        <v>1715</v>
      </c>
      <c r="D220" s="24" t="s">
        <v>2403</v>
      </c>
      <c r="E220" s="25" t="s">
        <v>2404</v>
      </c>
      <c r="F220" s="25"/>
      <c r="G220" s="58" t="s">
        <v>783</v>
      </c>
      <c r="H220" s="94" t="s">
        <v>306</v>
      </c>
      <c r="I220" s="75" t="s">
        <v>2403</v>
      </c>
      <c r="J220" s="75" t="s">
        <v>455</v>
      </c>
      <c r="K220" s="75" t="s">
        <v>455</v>
      </c>
      <c r="L220" s="76" t="s">
        <v>455</v>
      </c>
      <c r="M220" s="89"/>
      <c r="N220" s="75" t="s">
        <v>529</v>
      </c>
      <c r="O220" s="75" t="s">
        <v>455</v>
      </c>
      <c r="P220" s="75" t="s">
        <v>455</v>
      </c>
      <c r="Q220" s="75" t="s">
        <v>455</v>
      </c>
      <c r="R220" s="75"/>
      <c r="S220" s="66" t="s">
        <v>946</v>
      </c>
      <c r="T220" s="66" t="s">
        <v>455</v>
      </c>
      <c r="U220" s="66" t="s">
        <v>455</v>
      </c>
      <c r="V220" s="66" t="s">
        <v>455</v>
      </c>
      <c r="W220" s="85"/>
      <c r="X220" s="85" t="s">
        <v>947</v>
      </c>
      <c r="Y220" s="85" t="s">
        <v>455</v>
      </c>
      <c r="Z220" s="85" t="s">
        <v>455</v>
      </c>
      <c r="AA220" s="85" t="s">
        <v>455</v>
      </c>
      <c r="AB220" s="85"/>
      <c r="AC220" s="66" t="str">
        <f>X220</f>
        <v>2860526055101</v>
      </c>
      <c r="AD220" s="132" t="s">
        <v>455</v>
      </c>
      <c r="AE220" s="76" t="s">
        <v>2560</v>
      </c>
      <c r="AF220" s="107" t="s">
        <v>2585</v>
      </c>
    </row>
    <row r="221" spans="1:32" ht="15" customHeight="1">
      <c r="A221" s="11">
        <v>218</v>
      </c>
      <c r="B221" s="48">
        <v>3263</v>
      </c>
      <c r="C221" s="5" t="s">
        <v>1797</v>
      </c>
      <c r="D221" s="24" t="s">
        <v>2405</v>
      </c>
      <c r="E221" s="25" t="s">
        <v>1833</v>
      </c>
      <c r="F221" s="25"/>
      <c r="G221" s="58" t="s">
        <v>307</v>
      </c>
      <c r="H221" s="94" t="s">
        <v>308</v>
      </c>
      <c r="I221" s="75" t="s">
        <v>484</v>
      </c>
      <c r="J221" s="75" t="s">
        <v>455</v>
      </c>
      <c r="K221" s="75" t="s">
        <v>455</v>
      </c>
      <c r="L221" s="76" t="s">
        <v>455</v>
      </c>
      <c r="M221" s="89"/>
      <c r="N221" s="75" t="s">
        <v>526</v>
      </c>
      <c r="O221" s="75" t="s">
        <v>455</v>
      </c>
      <c r="P221" s="75" t="s">
        <v>455</v>
      </c>
      <c r="Q221" s="75" t="s">
        <v>455</v>
      </c>
      <c r="R221" s="75"/>
      <c r="S221" s="66" t="s">
        <v>948</v>
      </c>
      <c r="T221" s="66" t="s">
        <v>455</v>
      </c>
      <c r="U221" s="66" t="s">
        <v>455</v>
      </c>
      <c r="V221" s="66" t="s">
        <v>455</v>
      </c>
      <c r="W221" s="85"/>
      <c r="X221" s="85" t="s">
        <v>949</v>
      </c>
      <c r="Y221" s="85" t="s">
        <v>455</v>
      </c>
      <c r="Z221" s="85" t="s">
        <v>455</v>
      </c>
      <c r="AA221" s="85" t="s">
        <v>455</v>
      </c>
      <c r="AB221" s="85"/>
      <c r="AC221" s="115" t="str">
        <f>X221</f>
        <v>2890302055086</v>
      </c>
      <c r="AD221" s="132" t="s">
        <v>455</v>
      </c>
      <c r="AE221" s="76" t="s">
        <v>2561</v>
      </c>
      <c r="AF221" s="107" t="s">
        <v>2562</v>
      </c>
    </row>
    <row r="222" spans="1:32" ht="15" customHeight="1">
      <c r="A222" s="11">
        <v>219</v>
      </c>
      <c r="B222" s="48">
        <v>3264</v>
      </c>
      <c r="C222" s="5" t="s">
        <v>1716</v>
      </c>
      <c r="D222" s="24" t="s">
        <v>2406</v>
      </c>
      <c r="E222" s="25" t="s">
        <v>2393</v>
      </c>
      <c r="F222" s="25"/>
      <c r="G222" s="58" t="s">
        <v>309</v>
      </c>
      <c r="H222" s="94" t="s">
        <v>310</v>
      </c>
      <c r="I222" s="75" t="s">
        <v>2406</v>
      </c>
      <c r="J222" s="75" t="s">
        <v>455</v>
      </c>
      <c r="K222" s="75" t="s">
        <v>455</v>
      </c>
      <c r="L222" s="76" t="s">
        <v>455</v>
      </c>
      <c r="M222" s="89"/>
      <c r="N222" s="75" t="s">
        <v>526</v>
      </c>
      <c r="O222" s="75" t="s">
        <v>455</v>
      </c>
      <c r="P222" s="75" t="s">
        <v>455</v>
      </c>
      <c r="Q222" s="75" t="s">
        <v>455</v>
      </c>
      <c r="R222" s="75"/>
      <c r="S222" s="66" t="s">
        <v>950</v>
      </c>
      <c r="T222" s="66" t="s">
        <v>455</v>
      </c>
      <c r="U222" s="66" t="s">
        <v>455</v>
      </c>
      <c r="V222" s="66" t="s">
        <v>455</v>
      </c>
      <c r="W222" s="85"/>
      <c r="X222" s="85" t="s">
        <v>951</v>
      </c>
      <c r="Y222" s="85" t="s">
        <v>455</v>
      </c>
      <c r="Z222" s="85" t="s">
        <v>455</v>
      </c>
      <c r="AA222" s="85" t="s">
        <v>455</v>
      </c>
      <c r="AB222" s="85"/>
      <c r="AC222" s="66" t="s">
        <v>951</v>
      </c>
      <c r="AD222" s="132" t="s">
        <v>455</v>
      </c>
      <c r="AE222" s="76" t="s">
        <v>2563</v>
      </c>
      <c r="AF222" s="107" t="s">
        <v>2585</v>
      </c>
    </row>
    <row r="223" spans="1:32" ht="15" customHeight="1">
      <c r="A223" s="11">
        <v>220</v>
      </c>
      <c r="B223" s="48">
        <v>3265</v>
      </c>
      <c r="C223" s="5" t="s">
        <v>1717</v>
      </c>
      <c r="D223" s="24" t="s">
        <v>2407</v>
      </c>
      <c r="E223" s="25" t="s">
        <v>1843</v>
      </c>
      <c r="F223" s="25"/>
      <c r="G223" s="58" t="s">
        <v>311</v>
      </c>
      <c r="H223" s="94" t="s">
        <v>312</v>
      </c>
      <c r="I223" s="75" t="s">
        <v>2407</v>
      </c>
      <c r="J223" s="75" t="s">
        <v>455</v>
      </c>
      <c r="K223" s="75" t="s">
        <v>455</v>
      </c>
      <c r="L223" s="76" t="s">
        <v>455</v>
      </c>
      <c r="M223" s="89"/>
      <c r="N223" s="75" t="s">
        <v>526</v>
      </c>
      <c r="O223" s="75" t="s">
        <v>455</v>
      </c>
      <c r="P223" s="75" t="s">
        <v>455</v>
      </c>
      <c r="Q223" s="75" t="s">
        <v>455</v>
      </c>
      <c r="R223" s="75"/>
      <c r="S223" s="66" t="s">
        <v>952</v>
      </c>
      <c r="T223" s="66" t="s">
        <v>455</v>
      </c>
      <c r="U223" s="66" t="s">
        <v>455</v>
      </c>
      <c r="V223" s="66" t="s">
        <v>455</v>
      </c>
      <c r="W223" s="85"/>
      <c r="X223" s="85" t="s">
        <v>953</v>
      </c>
      <c r="Y223" s="85" t="s">
        <v>455</v>
      </c>
      <c r="Z223" s="85" t="s">
        <v>455</v>
      </c>
      <c r="AA223" s="85" t="s">
        <v>455</v>
      </c>
      <c r="AB223" s="85"/>
      <c r="AC223" s="66" t="str">
        <f aca="true" t="shared" si="0" ref="AC223:AC238">X223</f>
        <v>2890611055055</v>
      </c>
      <c r="AD223" s="132" t="s">
        <v>455</v>
      </c>
      <c r="AE223" s="76" t="s">
        <v>2564</v>
      </c>
      <c r="AF223" s="107" t="s">
        <v>2565</v>
      </c>
    </row>
    <row r="224" spans="1:32" ht="15" customHeight="1">
      <c r="A224" s="11">
        <v>221</v>
      </c>
      <c r="B224" s="48">
        <v>3266</v>
      </c>
      <c r="C224" s="5" t="s">
        <v>1718</v>
      </c>
      <c r="D224" s="24" t="s">
        <v>2408</v>
      </c>
      <c r="E224" s="25" t="s">
        <v>1843</v>
      </c>
      <c r="F224" s="25"/>
      <c r="G224" s="58" t="s">
        <v>313</v>
      </c>
      <c r="H224" s="94" t="s">
        <v>314</v>
      </c>
      <c r="I224" s="75" t="s">
        <v>2408</v>
      </c>
      <c r="J224" s="75" t="s">
        <v>455</v>
      </c>
      <c r="K224" s="75" t="s">
        <v>455</v>
      </c>
      <c r="L224" s="76" t="s">
        <v>455</v>
      </c>
      <c r="M224" s="89"/>
      <c r="N224" s="75" t="s">
        <v>526</v>
      </c>
      <c r="O224" s="75" t="s">
        <v>455</v>
      </c>
      <c r="P224" s="75" t="s">
        <v>455</v>
      </c>
      <c r="Q224" s="75" t="s">
        <v>455</v>
      </c>
      <c r="R224" s="75"/>
      <c r="S224" s="66" t="s">
        <v>954</v>
      </c>
      <c r="T224" s="66" t="s">
        <v>455</v>
      </c>
      <c r="U224" s="66" t="s">
        <v>455</v>
      </c>
      <c r="V224" s="66" t="s">
        <v>455</v>
      </c>
      <c r="W224" s="85"/>
      <c r="X224" s="85" t="s">
        <v>955</v>
      </c>
      <c r="Y224" s="85" t="s">
        <v>455</v>
      </c>
      <c r="Z224" s="85" t="s">
        <v>455</v>
      </c>
      <c r="AA224" s="85" t="s">
        <v>455</v>
      </c>
      <c r="AB224" s="85"/>
      <c r="AC224" s="66" t="str">
        <f t="shared" si="0"/>
        <v>2890205055056</v>
      </c>
      <c r="AD224" s="132" t="s">
        <v>455</v>
      </c>
      <c r="AE224" s="76" t="s">
        <v>2566</v>
      </c>
      <c r="AF224" s="107" t="s">
        <v>2585</v>
      </c>
    </row>
    <row r="225" spans="1:32" ht="15" customHeight="1">
      <c r="A225" s="11">
        <v>222</v>
      </c>
      <c r="B225" s="48">
        <v>3267</v>
      </c>
      <c r="C225" s="5" t="s">
        <v>1719</v>
      </c>
      <c r="D225" s="24" t="s">
        <v>2409</v>
      </c>
      <c r="E225" s="25" t="s">
        <v>2410</v>
      </c>
      <c r="F225" s="25"/>
      <c r="G225" s="58" t="s">
        <v>315</v>
      </c>
      <c r="H225" s="94" t="s">
        <v>316</v>
      </c>
      <c r="I225" s="75" t="s">
        <v>2409</v>
      </c>
      <c r="J225" s="75" t="s">
        <v>455</v>
      </c>
      <c r="K225" s="75" t="s">
        <v>455</v>
      </c>
      <c r="L225" s="76" t="s">
        <v>455</v>
      </c>
      <c r="M225" s="89"/>
      <c r="N225" s="75" t="s">
        <v>524</v>
      </c>
      <c r="O225" s="75" t="s">
        <v>455</v>
      </c>
      <c r="P225" s="75" t="s">
        <v>455</v>
      </c>
      <c r="Q225" s="75" t="s">
        <v>455</v>
      </c>
      <c r="R225" s="75"/>
      <c r="S225" s="66" t="s">
        <v>956</v>
      </c>
      <c r="T225" s="66" t="s">
        <v>455</v>
      </c>
      <c r="U225" s="66" t="s">
        <v>455</v>
      </c>
      <c r="V225" s="66" t="s">
        <v>455</v>
      </c>
      <c r="W225" s="85"/>
      <c r="X225" s="85" t="s">
        <v>957</v>
      </c>
      <c r="Y225" s="85" t="s">
        <v>455</v>
      </c>
      <c r="Z225" s="85" t="s">
        <v>455</v>
      </c>
      <c r="AA225" s="85" t="s">
        <v>455</v>
      </c>
      <c r="AB225" s="85"/>
      <c r="AC225" s="75" t="str">
        <f t="shared" si="0"/>
        <v>2740207054677</v>
      </c>
      <c r="AD225" s="132" t="s">
        <v>455</v>
      </c>
      <c r="AE225" s="76" t="s">
        <v>2567</v>
      </c>
      <c r="AF225" s="107" t="s">
        <v>2585</v>
      </c>
    </row>
    <row r="226" spans="1:32" ht="15" customHeight="1">
      <c r="A226" s="11">
        <v>223</v>
      </c>
      <c r="B226" s="48">
        <v>3270</v>
      </c>
      <c r="C226" s="5" t="s">
        <v>1721</v>
      </c>
      <c r="D226" s="24" t="s">
        <v>2412</v>
      </c>
      <c r="E226" s="25" t="s">
        <v>2413</v>
      </c>
      <c r="F226" s="25"/>
      <c r="G226" s="58" t="s">
        <v>319</v>
      </c>
      <c r="H226" s="94" t="s">
        <v>320</v>
      </c>
      <c r="I226" s="75" t="s">
        <v>485</v>
      </c>
      <c r="J226" s="75" t="s">
        <v>455</v>
      </c>
      <c r="K226" s="75" t="s">
        <v>455</v>
      </c>
      <c r="L226" s="76" t="s">
        <v>455</v>
      </c>
      <c r="M226" s="89"/>
      <c r="N226" s="75" t="s">
        <v>526</v>
      </c>
      <c r="O226" s="75" t="s">
        <v>455</v>
      </c>
      <c r="P226" s="75" t="s">
        <v>455</v>
      </c>
      <c r="Q226" s="75" t="s">
        <v>455</v>
      </c>
      <c r="R226" s="75"/>
      <c r="S226" s="66" t="s">
        <v>960</v>
      </c>
      <c r="T226" s="66" t="s">
        <v>455</v>
      </c>
      <c r="U226" s="66" t="s">
        <v>455</v>
      </c>
      <c r="V226" s="66" t="s">
        <v>455</v>
      </c>
      <c r="W226" s="85"/>
      <c r="X226" s="85" t="s">
        <v>961</v>
      </c>
      <c r="Y226" s="85" t="s">
        <v>455</v>
      </c>
      <c r="Z226" s="85" t="s">
        <v>455</v>
      </c>
      <c r="AA226" s="85" t="s">
        <v>455</v>
      </c>
      <c r="AB226" s="85"/>
      <c r="AC226" s="75" t="str">
        <f t="shared" si="0"/>
        <v>1860614010374</v>
      </c>
      <c r="AD226" s="132" t="s">
        <v>2570</v>
      </c>
      <c r="AE226" s="76" t="s">
        <v>455</v>
      </c>
      <c r="AF226" s="131" t="s">
        <v>2606</v>
      </c>
    </row>
    <row r="227" spans="1:32" ht="15" customHeight="1">
      <c r="A227" s="11">
        <v>224</v>
      </c>
      <c r="B227" s="48">
        <v>3271</v>
      </c>
      <c r="C227" s="5" t="s">
        <v>1722</v>
      </c>
      <c r="D227" s="24" t="s">
        <v>2414</v>
      </c>
      <c r="E227" s="25" t="s">
        <v>2415</v>
      </c>
      <c r="F227" s="25"/>
      <c r="G227" s="58" t="s">
        <v>321</v>
      </c>
      <c r="H227" s="94" t="s">
        <v>322</v>
      </c>
      <c r="I227" s="75" t="s">
        <v>2414</v>
      </c>
      <c r="J227" s="75" t="s">
        <v>455</v>
      </c>
      <c r="K227" s="75" t="s">
        <v>455</v>
      </c>
      <c r="L227" s="76" t="s">
        <v>455</v>
      </c>
      <c r="M227" s="89"/>
      <c r="N227" s="75" t="s">
        <v>526</v>
      </c>
      <c r="O227" s="75" t="s">
        <v>455</v>
      </c>
      <c r="P227" s="75" t="s">
        <v>455</v>
      </c>
      <c r="Q227" s="75" t="s">
        <v>455</v>
      </c>
      <c r="R227" s="75"/>
      <c r="S227" s="66" t="s">
        <v>962</v>
      </c>
      <c r="T227" s="66" t="s">
        <v>455</v>
      </c>
      <c r="U227" s="66" t="s">
        <v>455</v>
      </c>
      <c r="V227" s="66" t="s">
        <v>455</v>
      </c>
      <c r="W227" s="85"/>
      <c r="X227" s="85" t="s">
        <v>963</v>
      </c>
      <c r="Y227" s="85" t="s">
        <v>455</v>
      </c>
      <c r="Z227" s="85" t="s">
        <v>455</v>
      </c>
      <c r="AA227" s="85" t="s">
        <v>455</v>
      </c>
      <c r="AB227" s="85"/>
      <c r="AC227" s="75" t="str">
        <f t="shared" si="0"/>
        <v>2840419050076</v>
      </c>
      <c r="AD227" s="132" t="s">
        <v>455</v>
      </c>
      <c r="AE227" s="76" t="s">
        <v>2571</v>
      </c>
      <c r="AF227" s="107" t="s">
        <v>2585</v>
      </c>
    </row>
    <row r="228" spans="1:32" ht="15" customHeight="1">
      <c r="A228" s="11">
        <v>225</v>
      </c>
      <c r="B228" s="48">
        <v>3272</v>
      </c>
      <c r="C228" s="5" t="s">
        <v>1723</v>
      </c>
      <c r="D228" s="24" t="s">
        <v>2416</v>
      </c>
      <c r="E228" s="25" t="s">
        <v>1843</v>
      </c>
      <c r="F228" s="25"/>
      <c r="G228" s="58" t="s">
        <v>323</v>
      </c>
      <c r="H228" s="94" t="s">
        <v>324</v>
      </c>
      <c r="I228" s="75" t="s">
        <v>2416</v>
      </c>
      <c r="J228" s="75" t="s">
        <v>455</v>
      </c>
      <c r="K228" s="75" t="s">
        <v>455</v>
      </c>
      <c r="L228" s="76" t="s">
        <v>455</v>
      </c>
      <c r="M228" s="89"/>
      <c r="N228" s="75" t="s">
        <v>526</v>
      </c>
      <c r="O228" s="75" t="s">
        <v>455</v>
      </c>
      <c r="P228" s="75" t="s">
        <v>455</v>
      </c>
      <c r="Q228" s="75" t="s">
        <v>455</v>
      </c>
      <c r="R228" s="75"/>
      <c r="S228" s="66" t="s">
        <v>964</v>
      </c>
      <c r="T228" s="66" t="s">
        <v>455</v>
      </c>
      <c r="U228" s="66" t="s">
        <v>455</v>
      </c>
      <c r="V228" s="66" t="s">
        <v>455</v>
      </c>
      <c r="W228" s="85"/>
      <c r="X228" s="85" t="s">
        <v>965</v>
      </c>
      <c r="Y228" s="85" t="s">
        <v>455</v>
      </c>
      <c r="Z228" s="85" t="s">
        <v>455</v>
      </c>
      <c r="AA228" s="85" t="s">
        <v>455</v>
      </c>
      <c r="AB228" s="85"/>
      <c r="AC228" s="75" t="str">
        <f t="shared" si="0"/>
        <v>2860822054775</v>
      </c>
      <c r="AD228" s="132" t="s">
        <v>455</v>
      </c>
      <c r="AE228" s="76" t="s">
        <v>2572</v>
      </c>
      <c r="AF228" s="107" t="s">
        <v>2565</v>
      </c>
    </row>
    <row r="229" spans="1:32" ht="15" customHeight="1">
      <c r="A229" s="11">
        <v>226</v>
      </c>
      <c r="B229" s="48">
        <v>3273</v>
      </c>
      <c r="C229" s="5" t="s">
        <v>1724</v>
      </c>
      <c r="D229" s="24" t="s">
        <v>2417</v>
      </c>
      <c r="E229" s="25" t="s">
        <v>2418</v>
      </c>
      <c r="F229" s="25"/>
      <c r="G229" s="58" t="s">
        <v>325</v>
      </c>
      <c r="H229" s="94" t="s">
        <v>326</v>
      </c>
      <c r="I229" s="75" t="s">
        <v>2417</v>
      </c>
      <c r="J229" s="75" t="s">
        <v>455</v>
      </c>
      <c r="K229" s="75" t="s">
        <v>455</v>
      </c>
      <c r="L229" s="76" t="s">
        <v>455</v>
      </c>
      <c r="M229" s="89"/>
      <c r="N229" s="75" t="s">
        <v>526</v>
      </c>
      <c r="O229" s="75" t="s">
        <v>455</v>
      </c>
      <c r="P229" s="75" t="s">
        <v>455</v>
      </c>
      <c r="Q229" s="75" t="s">
        <v>455</v>
      </c>
      <c r="R229" s="75"/>
      <c r="S229" s="66" t="s">
        <v>966</v>
      </c>
      <c r="T229" s="66" t="s">
        <v>455</v>
      </c>
      <c r="U229" s="66" t="s">
        <v>455</v>
      </c>
      <c r="V229" s="66" t="s">
        <v>455</v>
      </c>
      <c r="W229" s="85"/>
      <c r="X229" s="85" t="s">
        <v>967</v>
      </c>
      <c r="Y229" s="85" t="s">
        <v>455</v>
      </c>
      <c r="Z229" s="85" t="s">
        <v>455</v>
      </c>
      <c r="AA229" s="85" t="s">
        <v>455</v>
      </c>
      <c r="AB229" s="85"/>
      <c r="AC229" s="75" t="str">
        <f t="shared" si="0"/>
        <v>1871121245030</v>
      </c>
      <c r="AD229" s="132" t="s">
        <v>455</v>
      </c>
      <c r="AE229" s="76" t="s">
        <v>2573</v>
      </c>
      <c r="AF229" s="107" t="s">
        <v>2569</v>
      </c>
    </row>
    <row r="230" spans="1:32" ht="15" customHeight="1">
      <c r="A230" s="11">
        <v>227</v>
      </c>
      <c r="B230" s="48">
        <v>3275</v>
      </c>
      <c r="C230" s="5" t="s">
        <v>1725</v>
      </c>
      <c r="D230" s="30" t="s">
        <v>2419</v>
      </c>
      <c r="E230" s="25" t="s">
        <v>222</v>
      </c>
      <c r="G230" s="58" t="s">
        <v>327</v>
      </c>
      <c r="H230" s="94" t="s">
        <v>328</v>
      </c>
      <c r="I230" s="98" t="s">
        <v>2419</v>
      </c>
      <c r="J230" s="98" t="s">
        <v>455</v>
      </c>
      <c r="K230" s="98" t="s">
        <v>455</v>
      </c>
      <c r="L230" s="83" t="s">
        <v>455</v>
      </c>
      <c r="M230" s="89"/>
      <c r="N230" s="98" t="s">
        <v>526</v>
      </c>
      <c r="O230" s="98" t="s">
        <v>455</v>
      </c>
      <c r="P230" s="98" t="s">
        <v>455</v>
      </c>
      <c r="Q230" s="98" t="s">
        <v>455</v>
      </c>
      <c r="R230" s="98"/>
      <c r="S230" s="92" t="s">
        <v>968</v>
      </c>
      <c r="T230" s="92" t="s">
        <v>455</v>
      </c>
      <c r="U230" s="92" t="s">
        <v>455</v>
      </c>
      <c r="V230" s="92" t="s">
        <v>455</v>
      </c>
      <c r="W230" s="87"/>
      <c r="X230" s="87" t="s">
        <v>969</v>
      </c>
      <c r="Y230" s="85" t="s">
        <v>455</v>
      </c>
      <c r="Z230" s="85" t="s">
        <v>455</v>
      </c>
      <c r="AA230" s="85" t="s">
        <v>455</v>
      </c>
      <c r="AB230" s="85"/>
      <c r="AC230" s="92" t="str">
        <f t="shared" si="0"/>
        <v>2860802055161</v>
      </c>
      <c r="AD230" s="50" t="s">
        <v>455</v>
      </c>
      <c r="AE230" s="71" t="s">
        <v>2050</v>
      </c>
      <c r="AF230" s="107" t="s">
        <v>2569</v>
      </c>
    </row>
    <row r="231" spans="1:32" ht="15" customHeight="1">
      <c r="A231" s="11"/>
      <c r="B231" s="205">
        <v>3276</v>
      </c>
      <c r="C231" s="231" t="s">
        <v>1726</v>
      </c>
      <c r="D231" s="207" t="s">
        <v>2420</v>
      </c>
      <c r="E231" s="208" t="s">
        <v>2646</v>
      </c>
      <c r="F231" s="208"/>
      <c r="G231" s="58" t="s">
        <v>329</v>
      </c>
      <c r="H231" s="95" t="s">
        <v>330</v>
      </c>
      <c r="I231" s="75" t="s">
        <v>2420</v>
      </c>
      <c r="J231" s="75" t="s">
        <v>455</v>
      </c>
      <c r="K231" s="75" t="s">
        <v>455</v>
      </c>
      <c r="L231" s="76" t="s">
        <v>455</v>
      </c>
      <c r="M231" s="89"/>
      <c r="N231" s="75" t="s">
        <v>526</v>
      </c>
      <c r="O231" s="75" t="s">
        <v>455</v>
      </c>
      <c r="P231" s="75" t="s">
        <v>455</v>
      </c>
      <c r="Q231" s="75" t="s">
        <v>455</v>
      </c>
      <c r="R231" s="75"/>
      <c r="S231" s="66" t="s">
        <v>970</v>
      </c>
      <c r="T231" s="66" t="s">
        <v>455</v>
      </c>
      <c r="U231" s="66" t="s">
        <v>455</v>
      </c>
      <c r="V231" s="66" t="s">
        <v>455</v>
      </c>
      <c r="W231" s="85"/>
      <c r="X231" s="85" t="s">
        <v>971</v>
      </c>
      <c r="Y231" s="85" t="s">
        <v>455</v>
      </c>
      <c r="Z231" s="85" t="s">
        <v>455</v>
      </c>
      <c r="AA231" s="85" t="s">
        <v>455</v>
      </c>
      <c r="AB231" s="85"/>
      <c r="AC231" s="75" t="str">
        <f t="shared" si="0"/>
        <v>2860526020081</v>
      </c>
      <c r="AD231" s="132" t="s">
        <v>455</v>
      </c>
      <c r="AE231" s="76" t="s">
        <v>2574</v>
      </c>
      <c r="AF231" s="107" t="s">
        <v>2585</v>
      </c>
    </row>
    <row r="232" spans="1:32" ht="15" customHeight="1">
      <c r="A232" s="11">
        <v>228</v>
      </c>
      <c r="B232" s="48">
        <v>3277</v>
      </c>
      <c r="C232" s="5" t="s">
        <v>1742</v>
      </c>
      <c r="D232" s="24" t="s">
        <v>2647</v>
      </c>
      <c r="E232" s="25" t="s">
        <v>2648</v>
      </c>
      <c r="F232" s="25"/>
      <c r="G232" s="58" t="s">
        <v>331</v>
      </c>
      <c r="H232" s="94" t="s">
        <v>332</v>
      </c>
      <c r="I232" s="75" t="s">
        <v>486</v>
      </c>
      <c r="J232" s="75" t="s">
        <v>487</v>
      </c>
      <c r="K232" s="75" t="s">
        <v>455</v>
      </c>
      <c r="L232" s="76" t="s">
        <v>455</v>
      </c>
      <c r="M232" s="89"/>
      <c r="N232" s="75" t="s">
        <v>526</v>
      </c>
      <c r="O232" s="75" t="s">
        <v>972</v>
      </c>
      <c r="P232" s="75" t="s">
        <v>455</v>
      </c>
      <c r="Q232" s="75" t="s">
        <v>455</v>
      </c>
      <c r="R232" s="75"/>
      <c r="S232" s="66" t="s">
        <v>973</v>
      </c>
      <c r="T232" s="66" t="s">
        <v>974</v>
      </c>
      <c r="U232" s="66" t="s">
        <v>455</v>
      </c>
      <c r="V232" s="66" t="s">
        <v>455</v>
      </c>
      <c r="W232" s="85"/>
      <c r="X232" s="85" t="s">
        <v>975</v>
      </c>
      <c r="Y232" s="85" t="s">
        <v>455</v>
      </c>
      <c r="Z232" s="85" t="s">
        <v>455</v>
      </c>
      <c r="AA232" s="85" t="s">
        <v>455</v>
      </c>
      <c r="AB232" s="85"/>
      <c r="AC232" s="75" t="str">
        <f t="shared" si="0"/>
        <v>1790406054697</v>
      </c>
      <c r="AD232" s="132" t="s">
        <v>455</v>
      </c>
      <c r="AE232" s="76" t="s">
        <v>2575</v>
      </c>
      <c r="AF232" s="107" t="s">
        <v>2585</v>
      </c>
    </row>
    <row r="233" spans="1:32" ht="15" customHeight="1">
      <c r="A233" s="11">
        <v>229</v>
      </c>
      <c r="B233" s="48">
        <v>3278</v>
      </c>
      <c r="C233" s="5" t="s">
        <v>1727</v>
      </c>
      <c r="D233" s="24" t="s">
        <v>2649</v>
      </c>
      <c r="E233" s="25" t="s">
        <v>1843</v>
      </c>
      <c r="F233" s="25"/>
      <c r="G233" s="58" t="s">
        <v>333</v>
      </c>
      <c r="H233" s="94" t="s">
        <v>334</v>
      </c>
      <c r="I233" s="75" t="s">
        <v>2649</v>
      </c>
      <c r="J233" s="75" t="s">
        <v>455</v>
      </c>
      <c r="K233" s="75" t="s">
        <v>455</v>
      </c>
      <c r="L233" s="76" t="s">
        <v>455</v>
      </c>
      <c r="M233" s="89"/>
      <c r="N233" s="75" t="s">
        <v>526</v>
      </c>
      <c r="O233" s="75" t="s">
        <v>455</v>
      </c>
      <c r="P233" s="75" t="s">
        <v>455</v>
      </c>
      <c r="Q233" s="75" t="s">
        <v>455</v>
      </c>
      <c r="R233" s="75"/>
      <c r="S233" s="66" t="s">
        <v>976</v>
      </c>
      <c r="T233" s="66" t="s">
        <v>455</v>
      </c>
      <c r="U233" s="66" t="s">
        <v>455</v>
      </c>
      <c r="V233" s="66" t="s">
        <v>455</v>
      </c>
      <c r="W233" s="85"/>
      <c r="X233" s="85" t="s">
        <v>977</v>
      </c>
      <c r="Y233" s="85" t="s">
        <v>455</v>
      </c>
      <c r="Z233" s="85" t="s">
        <v>455</v>
      </c>
      <c r="AA233" s="85" t="s">
        <v>455</v>
      </c>
      <c r="AB233" s="85"/>
      <c r="AC233" s="75" t="str">
        <f t="shared" si="0"/>
        <v>2860522055127</v>
      </c>
      <c r="AD233" s="132" t="s">
        <v>455</v>
      </c>
      <c r="AE233" s="76" t="s">
        <v>2576</v>
      </c>
      <c r="AF233" s="107" t="s">
        <v>2585</v>
      </c>
    </row>
    <row r="234" spans="1:32" ht="15" customHeight="1">
      <c r="A234" s="11">
        <v>230</v>
      </c>
      <c r="B234" s="48">
        <v>3280</v>
      </c>
      <c r="C234" s="5" t="s">
        <v>1728</v>
      </c>
      <c r="D234" s="30" t="s">
        <v>2652</v>
      </c>
      <c r="E234" s="29" t="s">
        <v>2051</v>
      </c>
      <c r="F234" s="29" t="s">
        <v>2653</v>
      </c>
      <c r="G234" s="58" t="s">
        <v>337</v>
      </c>
      <c r="H234" s="94" t="s">
        <v>338</v>
      </c>
      <c r="I234" s="98" t="s">
        <v>2652</v>
      </c>
      <c r="J234" s="100" t="s">
        <v>489</v>
      </c>
      <c r="K234" s="98" t="s">
        <v>455</v>
      </c>
      <c r="L234" s="83" t="s">
        <v>455</v>
      </c>
      <c r="M234" s="89"/>
      <c r="N234" s="98" t="s">
        <v>526</v>
      </c>
      <c r="O234" s="98" t="s">
        <v>526</v>
      </c>
      <c r="P234" s="98" t="s">
        <v>455</v>
      </c>
      <c r="Q234" s="98" t="s">
        <v>455</v>
      </c>
      <c r="R234" s="98"/>
      <c r="S234" s="92" t="s">
        <v>981</v>
      </c>
      <c r="T234" s="92" t="s">
        <v>982</v>
      </c>
      <c r="U234" s="92" t="s">
        <v>455</v>
      </c>
      <c r="V234" s="92" t="s">
        <v>455</v>
      </c>
      <c r="W234" s="87"/>
      <c r="X234" s="87" t="s">
        <v>983</v>
      </c>
      <c r="Y234" s="85" t="s">
        <v>455</v>
      </c>
      <c r="Z234" s="85" t="s">
        <v>455</v>
      </c>
      <c r="AA234" s="85" t="s">
        <v>455</v>
      </c>
      <c r="AB234" s="85"/>
      <c r="AC234" s="98" t="str">
        <f t="shared" si="0"/>
        <v>1870710055146</v>
      </c>
      <c r="AD234" s="50" t="s">
        <v>455</v>
      </c>
      <c r="AE234" s="83" t="s">
        <v>1402</v>
      </c>
      <c r="AF234" s="98" t="s">
        <v>1403</v>
      </c>
    </row>
    <row r="235" spans="1:32" ht="15" customHeight="1">
      <c r="A235" s="11">
        <v>231</v>
      </c>
      <c r="B235" s="48">
        <v>3281</v>
      </c>
      <c r="C235" s="5" t="s">
        <v>1729</v>
      </c>
      <c r="D235" s="24" t="s">
        <v>2654</v>
      </c>
      <c r="E235" s="25" t="s">
        <v>2655</v>
      </c>
      <c r="F235" s="25"/>
      <c r="G235" s="58" t="s">
        <v>339</v>
      </c>
      <c r="H235" s="94" t="s">
        <v>340</v>
      </c>
      <c r="I235" s="75" t="s">
        <v>2654</v>
      </c>
      <c r="J235" s="75" t="s">
        <v>455</v>
      </c>
      <c r="K235" s="75" t="s">
        <v>455</v>
      </c>
      <c r="L235" s="76" t="s">
        <v>455</v>
      </c>
      <c r="M235" s="89"/>
      <c r="N235" s="75" t="s">
        <v>526</v>
      </c>
      <c r="O235" s="75" t="s">
        <v>455</v>
      </c>
      <c r="P235" s="75" t="s">
        <v>455</v>
      </c>
      <c r="Q235" s="75" t="s">
        <v>455</v>
      </c>
      <c r="R235" s="75"/>
      <c r="S235" s="66" t="s">
        <v>984</v>
      </c>
      <c r="T235" s="66" t="s">
        <v>455</v>
      </c>
      <c r="U235" s="66" t="s">
        <v>455</v>
      </c>
      <c r="V235" s="66" t="s">
        <v>455</v>
      </c>
      <c r="W235" s="85"/>
      <c r="X235" s="85" t="s">
        <v>985</v>
      </c>
      <c r="Y235" s="85" t="s">
        <v>455</v>
      </c>
      <c r="Z235" s="85" t="s">
        <v>455</v>
      </c>
      <c r="AA235" s="85" t="s">
        <v>455</v>
      </c>
      <c r="AB235" s="85"/>
      <c r="AC235" s="75" t="str">
        <f t="shared" si="0"/>
        <v>2860930056676</v>
      </c>
      <c r="AD235" s="132" t="s">
        <v>455</v>
      </c>
      <c r="AE235" s="76" t="s">
        <v>1404</v>
      </c>
      <c r="AF235" s="107" t="s">
        <v>2585</v>
      </c>
    </row>
    <row r="236" spans="1:32" ht="15" customHeight="1">
      <c r="A236" s="11">
        <v>232</v>
      </c>
      <c r="B236" s="48">
        <v>3282</v>
      </c>
      <c r="C236" s="5" t="s">
        <v>1730</v>
      </c>
      <c r="D236" s="24" t="s">
        <v>2656</v>
      </c>
      <c r="E236" s="25" t="s">
        <v>2657</v>
      </c>
      <c r="F236" s="25"/>
      <c r="G236" s="58" t="s">
        <v>341</v>
      </c>
      <c r="H236" s="94" t="s">
        <v>342</v>
      </c>
      <c r="I236" s="75" t="s">
        <v>2656</v>
      </c>
      <c r="J236" s="75" t="s">
        <v>455</v>
      </c>
      <c r="K236" s="75" t="s">
        <v>455</v>
      </c>
      <c r="L236" s="76" t="s">
        <v>455</v>
      </c>
      <c r="M236" s="89"/>
      <c r="N236" s="75" t="s">
        <v>526</v>
      </c>
      <c r="O236" s="75" t="s">
        <v>455</v>
      </c>
      <c r="P236" s="75" t="s">
        <v>455</v>
      </c>
      <c r="Q236" s="75" t="s">
        <v>455</v>
      </c>
      <c r="R236" s="75"/>
      <c r="S236" s="66" t="s">
        <v>986</v>
      </c>
      <c r="T236" s="66" t="s">
        <v>455</v>
      </c>
      <c r="U236" s="66" t="s">
        <v>455</v>
      </c>
      <c r="V236" s="66" t="s">
        <v>455</v>
      </c>
      <c r="W236" s="85"/>
      <c r="X236" s="85" t="s">
        <v>987</v>
      </c>
      <c r="Y236" s="85" t="s">
        <v>455</v>
      </c>
      <c r="Z236" s="85" t="s">
        <v>455</v>
      </c>
      <c r="AA236" s="85" t="s">
        <v>455</v>
      </c>
      <c r="AB236" s="85"/>
      <c r="AC236" s="75" t="str">
        <f t="shared" si="0"/>
        <v>2731118057055</v>
      </c>
      <c r="AD236" s="132" t="s">
        <v>1405</v>
      </c>
      <c r="AE236" s="76" t="s">
        <v>455</v>
      </c>
      <c r="AF236" s="131" t="s">
        <v>2606</v>
      </c>
    </row>
    <row r="237" spans="1:32" ht="15" customHeight="1">
      <c r="A237" s="11"/>
      <c r="B237" s="205">
        <v>3284</v>
      </c>
      <c r="C237" s="231" t="s">
        <v>1731</v>
      </c>
      <c r="D237" s="207" t="s">
        <v>2658</v>
      </c>
      <c r="E237" s="208" t="s">
        <v>1843</v>
      </c>
      <c r="F237" s="208"/>
      <c r="G237" s="58" t="s">
        <v>343</v>
      </c>
      <c r="H237" s="94" t="s">
        <v>344</v>
      </c>
      <c r="I237" s="75" t="s">
        <v>2658</v>
      </c>
      <c r="J237" s="75" t="s">
        <v>455</v>
      </c>
      <c r="K237" s="75" t="s">
        <v>455</v>
      </c>
      <c r="L237" s="76" t="s">
        <v>455</v>
      </c>
      <c r="M237" s="89"/>
      <c r="N237" s="75" t="s">
        <v>526</v>
      </c>
      <c r="O237" s="75" t="s">
        <v>455</v>
      </c>
      <c r="P237" s="75" t="s">
        <v>455</v>
      </c>
      <c r="Q237" s="75" t="s">
        <v>455</v>
      </c>
      <c r="R237" s="75"/>
      <c r="S237" s="66" t="s">
        <v>988</v>
      </c>
      <c r="T237" s="66" t="s">
        <v>455</v>
      </c>
      <c r="U237" s="66" t="s">
        <v>455</v>
      </c>
      <c r="V237" s="66" t="s">
        <v>455</v>
      </c>
      <c r="W237" s="85"/>
      <c r="X237" s="85" t="s">
        <v>989</v>
      </c>
      <c r="Y237" s="85" t="s">
        <v>455</v>
      </c>
      <c r="Z237" s="85" t="s">
        <v>455</v>
      </c>
      <c r="AA237" s="85" t="s">
        <v>455</v>
      </c>
      <c r="AB237" s="85"/>
      <c r="AC237" s="75" t="str">
        <f t="shared" si="0"/>
        <v>2890506057635</v>
      </c>
      <c r="AD237" s="132" t="s">
        <v>455</v>
      </c>
      <c r="AE237" s="76" t="s">
        <v>1406</v>
      </c>
      <c r="AF237" s="107" t="s">
        <v>2585</v>
      </c>
    </row>
    <row r="238" spans="1:32" ht="15" customHeight="1">
      <c r="A238" s="11">
        <v>233</v>
      </c>
      <c r="B238" s="48">
        <v>3287</v>
      </c>
      <c r="C238" s="5" t="s">
        <v>1732</v>
      </c>
      <c r="D238" s="30" t="s">
        <v>2659</v>
      </c>
      <c r="E238" s="29" t="s">
        <v>2660</v>
      </c>
      <c r="F238" s="29" t="s">
        <v>2660</v>
      </c>
      <c r="G238" s="58" t="s">
        <v>345</v>
      </c>
      <c r="H238" s="94" t="s">
        <v>346</v>
      </c>
      <c r="I238" s="98" t="s">
        <v>2659</v>
      </c>
      <c r="J238" s="98" t="s">
        <v>455</v>
      </c>
      <c r="K238" s="98" t="s">
        <v>455</v>
      </c>
      <c r="L238" s="83" t="s">
        <v>455</v>
      </c>
      <c r="M238" s="89"/>
      <c r="N238" s="98" t="s">
        <v>526</v>
      </c>
      <c r="O238" s="98" t="s">
        <v>455</v>
      </c>
      <c r="P238" s="98" t="s">
        <v>455</v>
      </c>
      <c r="Q238" s="98" t="s">
        <v>455</v>
      </c>
      <c r="R238" s="98"/>
      <c r="S238" s="92" t="s">
        <v>990</v>
      </c>
      <c r="T238" s="92"/>
      <c r="U238" s="92" t="s">
        <v>455</v>
      </c>
      <c r="V238" s="92" t="s">
        <v>455</v>
      </c>
      <c r="W238" s="87"/>
      <c r="X238" s="87" t="s">
        <v>992</v>
      </c>
      <c r="Y238" s="85" t="s">
        <v>455</v>
      </c>
      <c r="Z238" s="85" t="s">
        <v>455</v>
      </c>
      <c r="AA238" s="85" t="s">
        <v>455</v>
      </c>
      <c r="AB238" s="85"/>
      <c r="AC238" s="98" t="str">
        <f t="shared" si="0"/>
        <v>1850327055107</v>
      </c>
      <c r="AD238" s="50" t="s">
        <v>1193</v>
      </c>
      <c r="AE238" s="83" t="s">
        <v>455</v>
      </c>
      <c r="AF238" s="129" t="s">
        <v>2606</v>
      </c>
    </row>
    <row r="239" spans="1:32" ht="15" customHeight="1">
      <c r="A239" s="11">
        <v>234</v>
      </c>
      <c r="B239" s="48">
        <v>3288</v>
      </c>
      <c r="C239" s="5" t="s">
        <v>1733</v>
      </c>
      <c r="D239" s="30" t="s">
        <v>115</v>
      </c>
      <c r="E239" s="29" t="s">
        <v>2662</v>
      </c>
      <c r="F239" s="29" t="s">
        <v>117</v>
      </c>
      <c r="G239" s="58" t="s">
        <v>347</v>
      </c>
      <c r="H239" s="95" t="s">
        <v>1513</v>
      </c>
      <c r="I239" s="98" t="s">
        <v>1429</v>
      </c>
      <c r="K239" s="98"/>
      <c r="L239" s="83" t="s">
        <v>455</v>
      </c>
      <c r="M239" s="89" t="s">
        <v>455</v>
      </c>
      <c r="N239" s="98" t="s">
        <v>526</v>
      </c>
      <c r="O239" s="98"/>
      <c r="P239" s="98" t="s">
        <v>455</v>
      </c>
      <c r="Q239" s="98" t="s">
        <v>455</v>
      </c>
      <c r="R239" s="98" t="s">
        <v>455</v>
      </c>
      <c r="S239" s="92" t="s">
        <v>2186</v>
      </c>
      <c r="U239" s="92" t="s">
        <v>455</v>
      </c>
      <c r="V239" s="92" t="s">
        <v>455</v>
      </c>
      <c r="W239" s="87" t="s">
        <v>455</v>
      </c>
      <c r="X239" s="85" t="s">
        <v>2187</v>
      </c>
      <c r="Y239" s="87"/>
      <c r="AA239" s="85" t="s">
        <v>455</v>
      </c>
      <c r="AB239" s="85"/>
      <c r="AC239" s="135">
        <v>1830525303317</v>
      </c>
      <c r="AD239" s="50" t="s">
        <v>1194</v>
      </c>
      <c r="AE239" s="83" t="s">
        <v>455</v>
      </c>
      <c r="AF239" s="129" t="s">
        <v>2606</v>
      </c>
    </row>
    <row r="240" spans="1:32" ht="15" customHeight="1">
      <c r="A240" s="11">
        <v>235</v>
      </c>
      <c r="B240" s="48">
        <v>3289</v>
      </c>
      <c r="C240" s="5" t="s">
        <v>1734</v>
      </c>
      <c r="D240" s="24" t="s">
        <v>2663</v>
      </c>
      <c r="E240" s="25" t="s">
        <v>2664</v>
      </c>
      <c r="F240" s="25" t="s">
        <v>2053</v>
      </c>
      <c r="G240" s="58" t="s">
        <v>349</v>
      </c>
      <c r="H240" s="94" t="s">
        <v>350</v>
      </c>
      <c r="I240" s="75" t="s">
        <v>2663</v>
      </c>
      <c r="J240" s="75" t="s">
        <v>455</v>
      </c>
      <c r="K240" s="75" t="s">
        <v>455</v>
      </c>
      <c r="L240" s="76" t="s">
        <v>455</v>
      </c>
      <c r="M240" s="89"/>
      <c r="N240" s="75" t="s">
        <v>526</v>
      </c>
      <c r="O240" s="75" t="s">
        <v>455</v>
      </c>
      <c r="P240" s="75" t="s">
        <v>455</v>
      </c>
      <c r="Q240" s="75" t="s">
        <v>455</v>
      </c>
      <c r="R240" s="75"/>
      <c r="S240" s="66" t="s">
        <v>995</v>
      </c>
      <c r="T240" s="66" t="s">
        <v>455</v>
      </c>
      <c r="U240" s="66" t="s">
        <v>455</v>
      </c>
      <c r="V240" s="66" t="s">
        <v>455</v>
      </c>
      <c r="W240" s="85"/>
      <c r="X240" s="85" t="s">
        <v>996</v>
      </c>
      <c r="Y240" s="85" t="s">
        <v>455</v>
      </c>
      <c r="Z240" s="85" t="s">
        <v>455</v>
      </c>
      <c r="AA240" s="85" t="s">
        <v>455</v>
      </c>
      <c r="AB240" s="85"/>
      <c r="AC240" s="75" t="str">
        <f>X240</f>
        <v>2661218263507</v>
      </c>
      <c r="AD240" s="132" t="s">
        <v>1195</v>
      </c>
      <c r="AE240" s="76" t="s">
        <v>455</v>
      </c>
      <c r="AF240" s="131" t="s">
        <v>2606</v>
      </c>
    </row>
    <row r="241" spans="1:32" ht="15" customHeight="1">
      <c r="A241" s="11">
        <v>236</v>
      </c>
      <c r="B241" s="48">
        <v>3291</v>
      </c>
      <c r="C241" s="5" t="s">
        <v>1736</v>
      </c>
      <c r="D241" s="30" t="s">
        <v>2667</v>
      </c>
      <c r="E241" s="29" t="s">
        <v>2668</v>
      </c>
      <c r="F241" s="29"/>
      <c r="G241" s="58" t="s">
        <v>353</v>
      </c>
      <c r="H241" s="94" t="s">
        <v>354</v>
      </c>
      <c r="I241" s="98" t="s">
        <v>2667</v>
      </c>
      <c r="J241" s="98" t="s">
        <v>491</v>
      </c>
      <c r="K241" s="98" t="s">
        <v>455</v>
      </c>
      <c r="L241" s="83" t="s">
        <v>455</v>
      </c>
      <c r="M241" s="89"/>
      <c r="N241" s="98" t="s">
        <v>526</v>
      </c>
      <c r="O241" s="98" t="s">
        <v>526</v>
      </c>
      <c r="P241" s="98" t="s">
        <v>455</v>
      </c>
      <c r="Q241" s="98" t="s">
        <v>455</v>
      </c>
      <c r="R241" s="98"/>
      <c r="S241" s="92" t="s">
        <v>999</v>
      </c>
      <c r="T241" s="92" t="s">
        <v>1000</v>
      </c>
      <c r="U241" s="92" t="s">
        <v>455</v>
      </c>
      <c r="V241" s="92" t="s">
        <v>455</v>
      </c>
      <c r="W241" s="87"/>
      <c r="X241" s="87" t="s">
        <v>1001</v>
      </c>
      <c r="Y241" s="85" t="s">
        <v>455</v>
      </c>
      <c r="Z241" s="85" t="s">
        <v>455</v>
      </c>
      <c r="AA241" s="85" t="s">
        <v>455</v>
      </c>
      <c r="AB241" s="85"/>
      <c r="AC241" s="98" t="str">
        <f>X241</f>
        <v>1871013303469</v>
      </c>
      <c r="AD241" s="50" t="s">
        <v>455</v>
      </c>
      <c r="AE241" s="83" t="s">
        <v>1197</v>
      </c>
      <c r="AF241" s="135" t="s">
        <v>2585</v>
      </c>
    </row>
    <row r="242" spans="1:32" ht="15" customHeight="1">
      <c r="A242" s="11">
        <v>237</v>
      </c>
      <c r="B242" s="48">
        <v>3292</v>
      </c>
      <c r="C242" s="5" t="s">
        <v>1737</v>
      </c>
      <c r="D242" s="24" t="s">
        <v>2669</v>
      </c>
      <c r="E242" s="25" t="s">
        <v>1843</v>
      </c>
      <c r="F242" s="25"/>
      <c r="G242" s="58" t="s">
        <v>355</v>
      </c>
      <c r="H242" s="94" t="s">
        <v>356</v>
      </c>
      <c r="I242" s="98" t="s">
        <v>2669</v>
      </c>
      <c r="J242" s="98" t="s">
        <v>455</v>
      </c>
      <c r="K242" s="98" t="s">
        <v>455</v>
      </c>
      <c r="L242" s="83" t="s">
        <v>455</v>
      </c>
      <c r="M242" s="89"/>
      <c r="N242" s="98" t="s">
        <v>526</v>
      </c>
      <c r="O242" s="98" t="s">
        <v>455</v>
      </c>
      <c r="P242" s="98" t="s">
        <v>455</v>
      </c>
      <c r="Q242" s="98" t="s">
        <v>455</v>
      </c>
      <c r="R242" s="98"/>
      <c r="S242" s="92" t="s">
        <v>1002</v>
      </c>
      <c r="T242" s="92" t="s">
        <v>455</v>
      </c>
      <c r="U242" s="92" t="s">
        <v>455</v>
      </c>
      <c r="V242" s="92" t="s">
        <v>455</v>
      </c>
      <c r="W242" s="87"/>
      <c r="X242" s="87" t="s">
        <v>1003</v>
      </c>
      <c r="Y242" s="85" t="s">
        <v>455</v>
      </c>
      <c r="Z242" s="85" t="s">
        <v>455</v>
      </c>
      <c r="AA242" s="85" t="s">
        <v>455</v>
      </c>
      <c r="AB242" s="85"/>
      <c r="AC242" s="98" t="str">
        <f>X242</f>
        <v>1880828011861</v>
      </c>
      <c r="AD242" s="50" t="s">
        <v>455</v>
      </c>
      <c r="AE242" s="83" t="s">
        <v>1198</v>
      </c>
      <c r="AF242" s="107" t="s">
        <v>2585</v>
      </c>
    </row>
    <row r="243" spans="1:32" s="3" customFormat="1" ht="15" customHeight="1">
      <c r="A243" s="11">
        <v>238</v>
      </c>
      <c r="B243" s="48">
        <v>3293</v>
      </c>
      <c r="C243" s="5" t="s">
        <v>1743</v>
      </c>
      <c r="D243" s="30" t="s">
        <v>2670</v>
      </c>
      <c r="E243" s="17" t="s">
        <v>2671</v>
      </c>
      <c r="F243" s="17"/>
      <c r="G243" s="58" t="s">
        <v>357</v>
      </c>
      <c r="H243" s="95" t="s">
        <v>358</v>
      </c>
      <c r="I243" s="83" t="s">
        <v>2670</v>
      </c>
      <c r="J243" s="80" t="s">
        <v>492</v>
      </c>
      <c r="K243" s="3" t="s">
        <v>455</v>
      </c>
      <c r="L243" s="82" t="s">
        <v>455</v>
      </c>
      <c r="M243" s="45"/>
      <c r="N243" s="80" t="s">
        <v>526</v>
      </c>
      <c r="O243" s="82" t="s">
        <v>526</v>
      </c>
      <c r="P243" s="82"/>
      <c r="Q243" s="82" t="s">
        <v>455</v>
      </c>
      <c r="R243" s="82"/>
      <c r="S243" s="87" t="s">
        <v>1864</v>
      </c>
      <c r="T243" s="87" t="s">
        <v>1865</v>
      </c>
      <c r="U243" s="45" t="s">
        <v>455</v>
      </c>
      <c r="V243" s="87" t="s">
        <v>455</v>
      </c>
      <c r="W243" s="87"/>
      <c r="X243" s="118" t="s">
        <v>1866</v>
      </c>
      <c r="Y243" s="85" t="s">
        <v>455</v>
      </c>
      <c r="Z243" s="85" t="s">
        <v>455</v>
      </c>
      <c r="AA243" s="85" t="s">
        <v>455</v>
      </c>
      <c r="AB243" s="85"/>
      <c r="AC243" s="118" t="s">
        <v>1866</v>
      </c>
      <c r="AD243" s="121" t="s">
        <v>455</v>
      </c>
      <c r="AE243" s="80" t="s">
        <v>1199</v>
      </c>
      <c r="AF243" s="135" t="s">
        <v>1200</v>
      </c>
    </row>
    <row r="244" spans="1:32" s="3" customFormat="1" ht="15" customHeight="1">
      <c r="A244" s="11">
        <v>239</v>
      </c>
      <c r="B244" s="48">
        <v>3294</v>
      </c>
      <c r="C244" s="5" t="s">
        <v>107</v>
      </c>
      <c r="D244" s="30" t="s">
        <v>2672</v>
      </c>
      <c r="E244" s="17" t="s">
        <v>116</v>
      </c>
      <c r="F244" s="17"/>
      <c r="G244" s="68" t="s">
        <v>1242</v>
      </c>
      <c r="H244" s="97" t="s">
        <v>360</v>
      </c>
      <c r="I244" s="83" t="str">
        <f aca="true" t="shared" si="1" ref="I244:I285">D244</f>
        <v>Dr.Popa Corina Olivia</v>
      </c>
      <c r="J244" s="80" t="s">
        <v>1965</v>
      </c>
      <c r="K244" s="80" t="s">
        <v>455</v>
      </c>
      <c r="L244" s="82" t="s">
        <v>455</v>
      </c>
      <c r="M244" s="45" t="s">
        <v>455</v>
      </c>
      <c r="N244" s="80" t="s">
        <v>526</v>
      </c>
      <c r="O244" s="82" t="s">
        <v>526</v>
      </c>
      <c r="P244" s="82" t="s">
        <v>455</v>
      </c>
      <c r="Q244" s="82" t="s">
        <v>455</v>
      </c>
      <c r="R244" s="82"/>
      <c r="S244" s="87" t="s">
        <v>1867</v>
      </c>
      <c r="T244" s="87" t="s">
        <v>1966</v>
      </c>
      <c r="U244" s="87" t="s">
        <v>455</v>
      </c>
      <c r="V244" s="87" t="s">
        <v>455</v>
      </c>
      <c r="W244" s="87"/>
      <c r="X244" s="87" t="s">
        <v>1868</v>
      </c>
      <c r="Y244" s="85" t="s">
        <v>1967</v>
      </c>
      <c r="Z244" s="85" t="s">
        <v>455</v>
      </c>
      <c r="AA244" s="85" t="s">
        <v>455</v>
      </c>
      <c r="AB244" s="85"/>
      <c r="AC244" s="80" t="str">
        <f aca="true" t="shared" si="2" ref="AC244:AC285">X244</f>
        <v>2860402057636</v>
      </c>
      <c r="AD244" s="121" t="s">
        <v>1968</v>
      </c>
      <c r="AE244" s="80" t="s">
        <v>455</v>
      </c>
      <c r="AF244" s="131" t="s">
        <v>2606</v>
      </c>
    </row>
    <row r="245" spans="1:32" s="3" customFormat="1" ht="15" customHeight="1">
      <c r="A245" s="11">
        <v>240</v>
      </c>
      <c r="B245" s="48">
        <v>3295</v>
      </c>
      <c r="C245" s="5" t="s">
        <v>106</v>
      </c>
      <c r="D245" s="30" t="s">
        <v>2673</v>
      </c>
      <c r="E245" s="17" t="s">
        <v>2674</v>
      </c>
      <c r="F245" s="17"/>
      <c r="G245" s="69" t="s">
        <v>361</v>
      </c>
      <c r="H245" s="93" t="s">
        <v>362</v>
      </c>
      <c r="I245" s="83" t="str">
        <f t="shared" si="1"/>
        <v>Dr.Sandor-Costea Ioana Raluca</v>
      </c>
      <c r="J245" s="80"/>
      <c r="K245" s="80"/>
      <c r="L245" s="82"/>
      <c r="M245" s="45"/>
      <c r="N245" s="80" t="s">
        <v>526</v>
      </c>
      <c r="O245" s="82"/>
      <c r="P245" s="82"/>
      <c r="Q245" s="82"/>
      <c r="R245" s="82"/>
      <c r="S245" s="87" t="s">
        <v>1869</v>
      </c>
      <c r="T245" s="87"/>
      <c r="U245" s="87"/>
      <c r="V245" s="87"/>
      <c r="W245" s="87"/>
      <c r="X245" s="87" t="s">
        <v>1870</v>
      </c>
      <c r="Y245" s="85" t="s">
        <v>455</v>
      </c>
      <c r="Z245" s="85" t="s">
        <v>455</v>
      </c>
      <c r="AA245" s="85" t="s">
        <v>455</v>
      </c>
      <c r="AB245" s="85"/>
      <c r="AC245" s="80" t="str">
        <f t="shared" si="2"/>
        <v>2890818055115</v>
      </c>
      <c r="AD245" s="121"/>
      <c r="AE245" s="80" t="s">
        <v>1201</v>
      </c>
      <c r="AF245" s="135" t="s">
        <v>2585</v>
      </c>
    </row>
    <row r="246" spans="1:32" ht="15" customHeight="1">
      <c r="A246" s="11">
        <v>241</v>
      </c>
      <c r="B246" s="50">
        <v>5001</v>
      </c>
      <c r="C246" s="5" t="s">
        <v>1756</v>
      </c>
      <c r="D246" s="16" t="s">
        <v>2675</v>
      </c>
      <c r="E246" s="29" t="s">
        <v>2676</v>
      </c>
      <c r="F246" s="29"/>
      <c r="G246" s="62" t="s">
        <v>1751</v>
      </c>
      <c r="H246" s="94" t="s">
        <v>364</v>
      </c>
      <c r="I246" s="83" t="str">
        <f t="shared" si="1"/>
        <v>Dr.Bala Florina Adriana</v>
      </c>
      <c r="J246" s="98"/>
      <c r="K246" s="98"/>
      <c r="L246" s="83"/>
      <c r="M246" s="89"/>
      <c r="N246" s="98" t="s">
        <v>526</v>
      </c>
      <c r="O246" s="98"/>
      <c r="P246" s="98"/>
      <c r="Q246" s="98"/>
      <c r="R246" s="98"/>
      <c r="S246" s="92" t="s">
        <v>1871</v>
      </c>
      <c r="T246" s="92"/>
      <c r="U246" s="92"/>
      <c r="V246" s="92"/>
      <c r="W246" s="87"/>
      <c r="X246" s="87" t="s">
        <v>1872</v>
      </c>
      <c r="Y246" s="85" t="s">
        <v>455</v>
      </c>
      <c r="Z246" s="85" t="s">
        <v>455</v>
      </c>
      <c r="AA246" s="85" t="s">
        <v>455</v>
      </c>
      <c r="AB246" s="85"/>
      <c r="AC246" s="80" t="str">
        <f t="shared" si="2"/>
        <v>2870412055150</v>
      </c>
      <c r="AD246" s="50"/>
      <c r="AE246" s="83" t="s">
        <v>1202</v>
      </c>
      <c r="AF246" s="135" t="s">
        <v>2585</v>
      </c>
    </row>
    <row r="247" spans="1:32" ht="15" customHeight="1">
      <c r="A247" s="11">
        <v>242</v>
      </c>
      <c r="B247" s="50">
        <v>5002</v>
      </c>
      <c r="C247" s="5" t="s">
        <v>1757</v>
      </c>
      <c r="D247" s="16" t="s">
        <v>2677</v>
      </c>
      <c r="E247" s="29" t="s">
        <v>2678</v>
      </c>
      <c r="F247" s="29"/>
      <c r="G247" s="62" t="s">
        <v>365</v>
      </c>
      <c r="H247" s="94" t="s">
        <v>366</v>
      </c>
      <c r="I247" s="83" t="str">
        <f t="shared" si="1"/>
        <v>Dr.Pantea Vlad Alin</v>
      </c>
      <c r="J247" s="98"/>
      <c r="K247" s="98"/>
      <c r="L247" s="83"/>
      <c r="M247" s="89"/>
      <c r="N247" s="98" t="s">
        <v>526</v>
      </c>
      <c r="O247" s="98"/>
      <c r="P247" s="98"/>
      <c r="Q247" s="98"/>
      <c r="R247" s="98"/>
      <c r="S247" s="92" t="s">
        <v>1873</v>
      </c>
      <c r="T247" s="92"/>
      <c r="U247" s="92"/>
      <c r="V247" s="92"/>
      <c r="W247" s="87"/>
      <c r="X247" s="87" t="s">
        <v>1874</v>
      </c>
      <c r="Y247" s="85" t="s">
        <v>455</v>
      </c>
      <c r="Z247" s="85" t="s">
        <v>455</v>
      </c>
      <c r="AA247" s="85" t="s">
        <v>455</v>
      </c>
      <c r="AB247" s="85"/>
      <c r="AC247" s="80" t="str">
        <f t="shared" si="2"/>
        <v>1900901057637</v>
      </c>
      <c r="AD247" s="50"/>
      <c r="AE247" s="83" t="s">
        <v>1203</v>
      </c>
      <c r="AF247" s="135" t="s">
        <v>2585</v>
      </c>
    </row>
    <row r="248" spans="1:32" ht="15" customHeight="1">
      <c r="A248" s="11">
        <v>243</v>
      </c>
      <c r="B248" s="50">
        <v>5003</v>
      </c>
      <c r="C248" s="5" t="s">
        <v>1758</v>
      </c>
      <c r="D248" s="16" t="s">
        <v>2679</v>
      </c>
      <c r="E248" s="29" t="s">
        <v>2680</v>
      </c>
      <c r="F248" s="29"/>
      <c r="G248" s="62" t="s">
        <v>2578</v>
      </c>
      <c r="H248" s="94" t="s">
        <v>367</v>
      </c>
      <c r="I248" s="83" t="str">
        <f t="shared" si="1"/>
        <v>Dr.Costrăş Carmen</v>
      </c>
      <c r="J248" s="98"/>
      <c r="K248" s="98"/>
      <c r="L248" s="83"/>
      <c r="M248" s="89"/>
      <c r="N248" s="98" t="s">
        <v>526</v>
      </c>
      <c r="O248" s="98"/>
      <c r="P248" s="98"/>
      <c r="Q248" s="98"/>
      <c r="R248" s="98"/>
      <c r="S248" s="92" t="s">
        <v>1875</v>
      </c>
      <c r="T248" s="92"/>
      <c r="U248" s="92"/>
      <c r="V248" s="92"/>
      <c r="W248" s="87"/>
      <c r="X248" s="87" t="s">
        <v>1876</v>
      </c>
      <c r="Y248" s="85" t="s">
        <v>455</v>
      </c>
      <c r="Z248" s="85" t="s">
        <v>455</v>
      </c>
      <c r="AA248" s="85" t="s">
        <v>455</v>
      </c>
      <c r="AB248" s="85"/>
      <c r="AC248" s="80" t="str">
        <f t="shared" si="2"/>
        <v>2700519054668</v>
      </c>
      <c r="AD248" s="50"/>
      <c r="AE248" s="83" t="s">
        <v>1204</v>
      </c>
      <c r="AF248" s="135" t="s">
        <v>2585</v>
      </c>
    </row>
    <row r="249" spans="1:32" ht="15" customHeight="1">
      <c r="A249" s="11">
        <v>244</v>
      </c>
      <c r="B249" s="50">
        <v>5004</v>
      </c>
      <c r="C249" s="5" t="s">
        <v>1759</v>
      </c>
      <c r="D249" s="16" t="s">
        <v>2681</v>
      </c>
      <c r="E249" s="29" t="s">
        <v>2682</v>
      </c>
      <c r="F249" s="29"/>
      <c r="G249" s="62" t="s">
        <v>368</v>
      </c>
      <c r="H249" s="94" t="s">
        <v>369</v>
      </c>
      <c r="I249" s="83" t="str">
        <f t="shared" si="1"/>
        <v>Dr.Ciapsa Crina</v>
      </c>
      <c r="J249" s="98"/>
      <c r="K249" s="98"/>
      <c r="L249" s="83"/>
      <c r="M249" s="89"/>
      <c r="N249" s="98" t="s">
        <v>526</v>
      </c>
      <c r="O249" s="98"/>
      <c r="P249" s="98"/>
      <c r="Q249" s="98"/>
      <c r="R249" s="98"/>
      <c r="S249" s="92" t="s">
        <v>1877</v>
      </c>
      <c r="T249" s="92"/>
      <c r="U249" s="92"/>
      <c r="V249" s="92"/>
      <c r="W249" s="87"/>
      <c r="X249" s="87" t="s">
        <v>1878</v>
      </c>
      <c r="Y249" s="85" t="s">
        <v>455</v>
      </c>
      <c r="Z249" s="85" t="s">
        <v>455</v>
      </c>
      <c r="AA249" s="85" t="s">
        <v>455</v>
      </c>
      <c r="AB249" s="85"/>
      <c r="AC249" s="80" t="str">
        <f t="shared" si="2"/>
        <v>2880202055092</v>
      </c>
      <c r="AD249" s="50"/>
      <c r="AE249" s="83" t="s">
        <v>1205</v>
      </c>
      <c r="AF249" s="135" t="s">
        <v>2585</v>
      </c>
    </row>
    <row r="250" spans="1:32" ht="15" customHeight="1">
      <c r="A250" s="11">
        <v>245</v>
      </c>
      <c r="B250" s="50">
        <v>5005</v>
      </c>
      <c r="C250" s="5" t="s">
        <v>1760</v>
      </c>
      <c r="D250" s="16" t="s">
        <v>2683</v>
      </c>
      <c r="E250" s="29" t="s">
        <v>2054</v>
      </c>
      <c r="F250" s="29"/>
      <c r="G250" s="62" t="s">
        <v>370</v>
      </c>
      <c r="H250" s="95" t="s">
        <v>2052</v>
      </c>
      <c r="I250" s="83" t="str">
        <f t="shared" si="1"/>
        <v>Dr.Petrila Simona</v>
      </c>
      <c r="J250" s="98"/>
      <c r="K250" s="98"/>
      <c r="L250" s="83"/>
      <c r="M250" s="89"/>
      <c r="N250" s="98" t="s">
        <v>526</v>
      </c>
      <c r="O250" s="98"/>
      <c r="P250" s="98"/>
      <c r="Q250" s="98"/>
      <c r="R250" s="98"/>
      <c r="S250" s="92" t="s">
        <v>1879</v>
      </c>
      <c r="T250" s="92" t="s">
        <v>1864</v>
      </c>
      <c r="U250" s="92"/>
      <c r="V250" s="92"/>
      <c r="W250" s="87"/>
      <c r="X250" s="87" t="s">
        <v>1880</v>
      </c>
      <c r="Y250" s="85" t="s">
        <v>455</v>
      </c>
      <c r="Z250" s="85" t="s">
        <v>455</v>
      </c>
      <c r="AA250" s="85" t="s">
        <v>455</v>
      </c>
      <c r="AB250" s="85"/>
      <c r="AC250" s="80" t="str">
        <f t="shared" si="2"/>
        <v>2831109055081</v>
      </c>
      <c r="AD250" s="50"/>
      <c r="AE250" s="83" t="s">
        <v>1206</v>
      </c>
      <c r="AF250" s="135" t="s">
        <v>2585</v>
      </c>
    </row>
    <row r="251" spans="1:32" ht="15" customHeight="1">
      <c r="A251" s="11">
        <v>246</v>
      </c>
      <c r="B251" s="50">
        <v>5006</v>
      </c>
      <c r="C251" s="5" t="s">
        <v>1761</v>
      </c>
      <c r="D251" s="16" t="s">
        <v>2684</v>
      </c>
      <c r="E251" s="29" t="s">
        <v>2685</v>
      </c>
      <c r="F251" s="29"/>
      <c r="G251" s="62" t="s">
        <v>372</v>
      </c>
      <c r="H251" s="94" t="s">
        <v>373</v>
      </c>
      <c r="I251" s="83" t="str">
        <f t="shared" si="1"/>
        <v>Dr.Samsoni Ella</v>
      </c>
      <c r="J251" s="98" t="s">
        <v>493</v>
      </c>
      <c r="K251" s="98"/>
      <c r="L251" s="83"/>
      <c r="M251" s="89"/>
      <c r="N251" s="98" t="s">
        <v>526</v>
      </c>
      <c r="O251" s="98" t="s">
        <v>526</v>
      </c>
      <c r="P251" s="98"/>
      <c r="Q251" s="98"/>
      <c r="R251" s="98"/>
      <c r="S251" s="92" t="s">
        <v>1881</v>
      </c>
      <c r="T251" s="92" t="s">
        <v>1882</v>
      </c>
      <c r="U251" s="92"/>
      <c r="V251" s="92"/>
      <c r="W251" s="87"/>
      <c r="X251" s="87" t="s">
        <v>1883</v>
      </c>
      <c r="Y251" s="85" t="s">
        <v>455</v>
      </c>
      <c r="Z251" s="85" t="s">
        <v>455</v>
      </c>
      <c r="AA251" s="85" t="s">
        <v>455</v>
      </c>
      <c r="AB251" s="85"/>
      <c r="AC251" s="80" t="str">
        <f t="shared" si="2"/>
        <v>2781123060028</v>
      </c>
      <c r="AD251" s="50" t="s">
        <v>1207</v>
      </c>
      <c r="AE251" s="83"/>
      <c r="AF251" s="131" t="s">
        <v>2606</v>
      </c>
    </row>
    <row r="252" spans="1:32" ht="15" customHeight="1">
      <c r="A252" s="11">
        <v>247</v>
      </c>
      <c r="B252" s="50">
        <v>5007</v>
      </c>
      <c r="C252" s="5" t="s">
        <v>1762</v>
      </c>
      <c r="D252" s="16" t="s">
        <v>2686</v>
      </c>
      <c r="E252" s="29" t="s">
        <v>2687</v>
      </c>
      <c r="F252" s="29"/>
      <c r="G252" s="62" t="s">
        <v>374</v>
      </c>
      <c r="H252" s="94" t="s">
        <v>375</v>
      </c>
      <c r="I252" s="83" t="str">
        <f t="shared" si="1"/>
        <v>Dr.Sabau Camelia Iulia</v>
      </c>
      <c r="J252" s="98"/>
      <c r="K252" s="98"/>
      <c r="L252" s="83"/>
      <c r="M252" s="89"/>
      <c r="N252" s="98" t="s">
        <v>526</v>
      </c>
      <c r="O252" s="98"/>
      <c r="P252" s="98"/>
      <c r="Q252" s="98"/>
      <c r="R252" s="98"/>
      <c r="S252" s="92" t="s">
        <v>1884</v>
      </c>
      <c r="T252" s="92"/>
      <c r="U252" s="92"/>
      <c r="V252" s="92"/>
      <c r="W252" s="87"/>
      <c r="X252" s="87" t="s">
        <v>1885</v>
      </c>
      <c r="Y252" s="85" t="s">
        <v>455</v>
      </c>
      <c r="Z252" s="85" t="s">
        <v>455</v>
      </c>
      <c r="AA252" s="85" t="s">
        <v>455</v>
      </c>
      <c r="AB252" s="85"/>
      <c r="AC252" s="80" t="str">
        <f t="shared" si="2"/>
        <v>2700712057071</v>
      </c>
      <c r="AD252" s="50"/>
      <c r="AE252" s="83" t="s">
        <v>1208</v>
      </c>
      <c r="AF252" s="135" t="s">
        <v>1209</v>
      </c>
    </row>
    <row r="253" spans="1:32" ht="15" customHeight="1">
      <c r="A253" s="11">
        <v>248</v>
      </c>
      <c r="B253" s="50">
        <v>5008</v>
      </c>
      <c r="C253" s="5" t="s">
        <v>1763</v>
      </c>
      <c r="D253" s="16" t="s">
        <v>2688</v>
      </c>
      <c r="E253" s="29" t="s">
        <v>2689</v>
      </c>
      <c r="F253" s="29"/>
      <c r="G253" s="62" t="s">
        <v>376</v>
      </c>
      <c r="H253" s="94" t="s">
        <v>377</v>
      </c>
      <c r="I253" s="83" t="str">
        <f t="shared" si="1"/>
        <v>Dr.Nechita Roxana</v>
      </c>
      <c r="J253" s="98"/>
      <c r="K253" s="98"/>
      <c r="L253" s="83"/>
      <c r="M253" s="89"/>
      <c r="N253" s="98" t="s">
        <v>526</v>
      </c>
      <c r="O253" s="98"/>
      <c r="P253" s="98"/>
      <c r="Q253" s="98"/>
      <c r="R253" s="98"/>
      <c r="S253" s="92" t="s">
        <v>1886</v>
      </c>
      <c r="T253" s="92"/>
      <c r="U253" s="92"/>
      <c r="V253" s="92"/>
      <c r="W253" s="87"/>
      <c r="X253" s="87" t="s">
        <v>1887</v>
      </c>
      <c r="Y253" s="85" t="s">
        <v>455</v>
      </c>
      <c r="Z253" s="85" t="s">
        <v>455</v>
      </c>
      <c r="AA253" s="85" t="s">
        <v>455</v>
      </c>
      <c r="AB253" s="85"/>
      <c r="AC253" s="80" t="str">
        <f t="shared" si="2"/>
        <v>2890826055061</v>
      </c>
      <c r="AD253" s="50"/>
      <c r="AE253" s="83" t="s">
        <v>1210</v>
      </c>
      <c r="AF253" s="135" t="s">
        <v>2585</v>
      </c>
    </row>
    <row r="254" spans="1:32" ht="15" customHeight="1">
      <c r="A254" s="11">
        <v>249</v>
      </c>
      <c r="B254" s="50">
        <v>5009</v>
      </c>
      <c r="C254" s="5" t="s">
        <v>1764</v>
      </c>
      <c r="D254" s="16" t="s">
        <v>2690</v>
      </c>
      <c r="E254" s="29" t="s">
        <v>2691</v>
      </c>
      <c r="F254" s="29"/>
      <c r="G254" s="62" t="s">
        <v>378</v>
      </c>
      <c r="H254" s="94" t="s">
        <v>379</v>
      </c>
      <c r="I254" s="83" t="str">
        <f t="shared" si="1"/>
        <v>Dr.Lieb Brigitta Ingrid</v>
      </c>
      <c r="J254" s="98"/>
      <c r="K254" s="98"/>
      <c r="L254" s="83"/>
      <c r="M254" s="89"/>
      <c r="N254" s="98" t="s">
        <v>526</v>
      </c>
      <c r="O254" s="98"/>
      <c r="P254" s="98"/>
      <c r="Q254" s="98"/>
      <c r="R254" s="98"/>
      <c r="S254" s="92" t="s">
        <v>1888</v>
      </c>
      <c r="T254" s="92"/>
      <c r="U254" s="92"/>
      <c r="V254" s="92"/>
      <c r="W254" s="87"/>
      <c r="X254" s="87" t="s">
        <v>1889</v>
      </c>
      <c r="Y254" s="85" t="s">
        <v>455</v>
      </c>
      <c r="Z254" s="85" t="s">
        <v>455</v>
      </c>
      <c r="AA254" s="85" t="s">
        <v>455</v>
      </c>
      <c r="AB254" s="85"/>
      <c r="AC254" s="80" t="str">
        <f t="shared" si="2"/>
        <v>2900815055056</v>
      </c>
      <c r="AD254" s="50"/>
      <c r="AE254" s="83" t="s">
        <v>1211</v>
      </c>
      <c r="AF254" s="135" t="s">
        <v>2585</v>
      </c>
    </row>
    <row r="255" spans="1:32" ht="15" customHeight="1">
      <c r="A255" s="11">
        <v>250</v>
      </c>
      <c r="B255" s="50">
        <v>5010</v>
      </c>
      <c r="C255" s="5" t="s">
        <v>1765</v>
      </c>
      <c r="D255" s="16" t="s">
        <v>2692</v>
      </c>
      <c r="E255" s="29" t="s">
        <v>2693</v>
      </c>
      <c r="F255" s="29"/>
      <c r="G255" s="62" t="s">
        <v>380</v>
      </c>
      <c r="H255" s="94" t="s">
        <v>381</v>
      </c>
      <c r="I255" s="83" t="str">
        <f t="shared" si="1"/>
        <v>Dr.Robotin Anca</v>
      </c>
      <c r="J255" s="98"/>
      <c r="K255" s="98"/>
      <c r="L255" s="83"/>
      <c r="M255" s="89"/>
      <c r="N255" s="98" t="s">
        <v>526</v>
      </c>
      <c r="O255" s="98"/>
      <c r="P255" s="98"/>
      <c r="Q255" s="98"/>
      <c r="R255" s="98"/>
      <c r="S255" s="92" t="s">
        <v>1890</v>
      </c>
      <c r="T255" s="92"/>
      <c r="U255" s="92"/>
      <c r="V255" s="92"/>
      <c r="W255" s="87"/>
      <c r="X255" s="87" t="s">
        <v>1891</v>
      </c>
      <c r="Y255" s="85" t="s">
        <v>455</v>
      </c>
      <c r="Z255" s="85" t="s">
        <v>455</v>
      </c>
      <c r="AA255" s="85" t="s">
        <v>455</v>
      </c>
      <c r="AB255" s="85"/>
      <c r="AC255" s="80" t="str">
        <f t="shared" si="2"/>
        <v>2740131054673</v>
      </c>
      <c r="AD255" s="50" t="s">
        <v>1212</v>
      </c>
      <c r="AE255" s="83"/>
      <c r="AF255" s="131" t="s">
        <v>2606</v>
      </c>
    </row>
    <row r="256" spans="1:32" ht="15" customHeight="1">
      <c r="A256" s="11">
        <v>251</v>
      </c>
      <c r="B256" s="50">
        <v>5011</v>
      </c>
      <c r="C256" s="5" t="s">
        <v>1766</v>
      </c>
      <c r="D256" s="16" t="s">
        <v>2694</v>
      </c>
      <c r="E256" s="29" t="s">
        <v>2695</v>
      </c>
      <c r="F256" s="29"/>
      <c r="G256" s="62" t="s">
        <v>382</v>
      </c>
      <c r="H256" s="94" t="s">
        <v>383</v>
      </c>
      <c r="I256" s="83" t="str">
        <f t="shared" si="1"/>
        <v>Dr.Ardelean Ioana</v>
      </c>
      <c r="J256" s="98"/>
      <c r="K256" s="98"/>
      <c r="L256" s="83"/>
      <c r="M256" s="89"/>
      <c r="N256" s="98" t="s">
        <v>526</v>
      </c>
      <c r="O256" s="98"/>
      <c r="P256" s="98"/>
      <c r="Q256" s="98"/>
      <c r="R256" s="98"/>
      <c r="S256" s="92" t="s">
        <v>1892</v>
      </c>
      <c r="T256" s="92"/>
      <c r="U256" s="92"/>
      <c r="V256" s="92"/>
      <c r="W256" s="87"/>
      <c r="X256" s="87" t="s">
        <v>1893</v>
      </c>
      <c r="Y256" s="85" t="s">
        <v>455</v>
      </c>
      <c r="Z256" s="85" t="s">
        <v>455</v>
      </c>
      <c r="AA256" s="85" t="s">
        <v>455</v>
      </c>
      <c r="AB256" s="85"/>
      <c r="AC256" s="80" t="str">
        <f t="shared" si="2"/>
        <v>2860408055081</v>
      </c>
      <c r="AD256" s="50"/>
      <c r="AE256" s="83" t="s">
        <v>1213</v>
      </c>
      <c r="AF256" s="135" t="s">
        <v>2585</v>
      </c>
    </row>
    <row r="257" spans="1:32" ht="15" customHeight="1">
      <c r="A257" s="11">
        <v>252</v>
      </c>
      <c r="B257" s="50">
        <v>5012</v>
      </c>
      <c r="C257" s="5" t="s">
        <v>1767</v>
      </c>
      <c r="D257" s="16" t="s">
        <v>2696</v>
      </c>
      <c r="E257" s="29" t="s">
        <v>2055</v>
      </c>
      <c r="F257" s="29"/>
      <c r="G257" s="62" t="s">
        <v>384</v>
      </c>
      <c r="H257" s="95" t="s">
        <v>385</v>
      </c>
      <c r="I257" s="83" t="str">
        <f t="shared" si="1"/>
        <v>Dr.Popa Teodora Raluca</v>
      </c>
      <c r="J257" s="98"/>
      <c r="K257" s="98"/>
      <c r="L257" s="83"/>
      <c r="M257" s="89"/>
      <c r="N257" s="98" t="s">
        <v>526</v>
      </c>
      <c r="O257" s="98"/>
      <c r="P257" s="98"/>
      <c r="Q257" s="98"/>
      <c r="R257" s="98"/>
      <c r="S257" s="92" t="s">
        <v>1894</v>
      </c>
      <c r="T257" s="92"/>
      <c r="U257" s="92"/>
      <c r="V257" s="92"/>
      <c r="W257" s="87"/>
      <c r="X257" s="87" t="s">
        <v>1895</v>
      </c>
      <c r="Y257" s="85" t="s">
        <v>455</v>
      </c>
      <c r="Z257" s="85" t="s">
        <v>455</v>
      </c>
      <c r="AA257" s="85" t="s">
        <v>455</v>
      </c>
      <c r="AB257" s="85"/>
      <c r="AC257" s="80" t="str">
        <f t="shared" si="2"/>
        <v>2890731057635</v>
      </c>
      <c r="AD257" s="50"/>
      <c r="AE257" s="83" t="s">
        <v>1214</v>
      </c>
      <c r="AF257" s="135" t="s">
        <v>2585</v>
      </c>
    </row>
    <row r="258" spans="1:32" ht="15" customHeight="1">
      <c r="A258" s="11">
        <v>253</v>
      </c>
      <c r="B258" s="50">
        <v>5013</v>
      </c>
      <c r="C258" s="5" t="s">
        <v>1768</v>
      </c>
      <c r="D258" s="16" t="s">
        <v>2697</v>
      </c>
      <c r="E258" s="29" t="s">
        <v>2698</v>
      </c>
      <c r="F258" s="29"/>
      <c r="G258" s="62" t="s">
        <v>386</v>
      </c>
      <c r="H258" s="94" t="s">
        <v>387</v>
      </c>
      <c r="I258" s="83" t="str">
        <f t="shared" si="1"/>
        <v>Dr.Bosca Gabriela </v>
      </c>
      <c r="J258" s="98"/>
      <c r="K258" s="98"/>
      <c r="L258" s="83"/>
      <c r="M258" s="89"/>
      <c r="N258" s="98" t="s">
        <v>526</v>
      </c>
      <c r="O258" s="98"/>
      <c r="P258" s="98"/>
      <c r="Q258" s="98"/>
      <c r="R258" s="98"/>
      <c r="S258" s="92" t="s">
        <v>1896</v>
      </c>
      <c r="T258" s="92"/>
      <c r="U258" s="92"/>
      <c r="V258" s="92"/>
      <c r="W258" s="87"/>
      <c r="X258" s="87" t="s">
        <v>1897</v>
      </c>
      <c r="Y258" s="85" t="s">
        <v>455</v>
      </c>
      <c r="Z258" s="85" t="s">
        <v>455</v>
      </c>
      <c r="AA258" s="85" t="s">
        <v>455</v>
      </c>
      <c r="AB258" s="85"/>
      <c r="AC258" s="80" t="str">
        <f t="shared" si="2"/>
        <v>2900314054758</v>
      </c>
      <c r="AD258" s="50"/>
      <c r="AE258" s="83" t="s">
        <v>1215</v>
      </c>
      <c r="AF258" s="135" t="s">
        <v>2585</v>
      </c>
    </row>
    <row r="259" spans="1:32" ht="15" customHeight="1">
      <c r="A259" s="11">
        <v>254</v>
      </c>
      <c r="B259" s="50">
        <v>5014</v>
      </c>
      <c r="C259" s="5" t="s">
        <v>1769</v>
      </c>
      <c r="D259" s="16" t="s">
        <v>2699</v>
      </c>
      <c r="E259" s="29" t="s">
        <v>2700</v>
      </c>
      <c r="F259" s="29"/>
      <c r="G259" s="62" t="s">
        <v>388</v>
      </c>
      <c r="H259" s="95" t="s">
        <v>389</v>
      </c>
      <c r="I259" s="83" t="str">
        <f t="shared" si="1"/>
        <v>Dr.Bereteu Radu Răzvan</v>
      </c>
      <c r="J259" s="98"/>
      <c r="K259" s="98"/>
      <c r="L259" s="83"/>
      <c r="M259" s="89"/>
      <c r="N259" s="98" t="s">
        <v>526</v>
      </c>
      <c r="O259" s="98"/>
      <c r="P259" s="98"/>
      <c r="Q259" s="98"/>
      <c r="R259" s="98"/>
      <c r="S259" s="92" t="s">
        <v>1898</v>
      </c>
      <c r="T259" s="92"/>
      <c r="U259" s="92"/>
      <c r="V259" s="92"/>
      <c r="W259" s="87"/>
      <c r="X259" s="87" t="s">
        <v>1899</v>
      </c>
      <c r="Y259" s="85" t="s">
        <v>455</v>
      </c>
      <c r="Z259" s="85" t="s">
        <v>455</v>
      </c>
      <c r="AA259" s="85" t="s">
        <v>455</v>
      </c>
      <c r="AB259" s="85"/>
      <c r="AC259" s="80" t="str">
        <f t="shared" si="2"/>
        <v>1891007054764</v>
      </c>
      <c r="AD259" s="50" t="s">
        <v>1216</v>
      </c>
      <c r="AE259" s="83"/>
      <c r="AF259" s="131" t="s">
        <v>2606</v>
      </c>
    </row>
    <row r="260" spans="1:32" ht="15" customHeight="1">
      <c r="A260" s="11">
        <v>255</v>
      </c>
      <c r="B260" s="50">
        <v>5015</v>
      </c>
      <c r="C260" s="5" t="s">
        <v>1770</v>
      </c>
      <c r="D260" s="16" t="s">
        <v>2486</v>
      </c>
      <c r="E260" s="29" t="s">
        <v>1061</v>
      </c>
      <c r="F260" s="29"/>
      <c r="G260" s="62" t="s">
        <v>390</v>
      </c>
      <c r="H260" s="94" t="s">
        <v>391</v>
      </c>
      <c r="I260" s="83" t="str">
        <f t="shared" si="1"/>
        <v>Dr.Moisa Mihaela</v>
      </c>
      <c r="J260" s="98" t="s">
        <v>494</v>
      </c>
      <c r="K260" s="98" t="s">
        <v>522</v>
      </c>
      <c r="L260" s="83"/>
      <c r="M260" s="89"/>
      <c r="N260" s="98" t="s">
        <v>526</v>
      </c>
      <c r="O260" s="98" t="s">
        <v>529</v>
      </c>
      <c r="P260" s="98" t="s">
        <v>526</v>
      </c>
      <c r="Q260" s="98"/>
      <c r="R260" s="98"/>
      <c r="S260" s="92" t="s">
        <v>1900</v>
      </c>
      <c r="T260" s="92" t="s">
        <v>1901</v>
      </c>
      <c r="U260" s="92" t="s">
        <v>1902</v>
      </c>
      <c r="V260" s="92"/>
      <c r="W260" s="87"/>
      <c r="X260" s="87" t="s">
        <v>1903</v>
      </c>
      <c r="Y260" s="85" t="s">
        <v>455</v>
      </c>
      <c r="Z260" s="85" t="s">
        <v>455</v>
      </c>
      <c r="AA260" s="85" t="s">
        <v>455</v>
      </c>
      <c r="AB260" s="85"/>
      <c r="AC260" s="80" t="str">
        <f t="shared" si="2"/>
        <v>2771107054652</v>
      </c>
      <c r="AD260" s="50" t="s">
        <v>1217</v>
      </c>
      <c r="AE260" s="83"/>
      <c r="AF260" s="131" t="s">
        <v>2606</v>
      </c>
    </row>
    <row r="261" spans="1:32" ht="15" customHeight="1">
      <c r="A261" s="11">
        <v>256</v>
      </c>
      <c r="B261" s="50">
        <v>5016</v>
      </c>
      <c r="C261" s="5" t="s">
        <v>1771</v>
      </c>
      <c r="D261" s="16" t="s">
        <v>2487</v>
      </c>
      <c r="E261" s="29" t="s">
        <v>2490</v>
      </c>
      <c r="F261" s="29"/>
      <c r="G261" s="62" t="s">
        <v>423</v>
      </c>
      <c r="H261" s="94" t="s">
        <v>393</v>
      </c>
      <c r="I261" s="83" t="str">
        <f t="shared" si="1"/>
        <v>Dr.Păcurar Luminita</v>
      </c>
      <c r="J261" s="98"/>
      <c r="K261" s="98"/>
      <c r="L261" s="83"/>
      <c r="M261" s="89"/>
      <c r="N261" s="98" t="s">
        <v>526</v>
      </c>
      <c r="O261" s="98"/>
      <c r="P261" s="98"/>
      <c r="Q261" s="98"/>
      <c r="R261" s="98"/>
      <c r="S261" s="92" t="s">
        <v>1904</v>
      </c>
      <c r="T261" s="92"/>
      <c r="U261" s="92"/>
      <c r="V261" s="92"/>
      <c r="W261" s="87"/>
      <c r="X261" s="87" t="s">
        <v>1905</v>
      </c>
      <c r="Y261" s="85" t="s">
        <v>455</v>
      </c>
      <c r="Z261" s="85" t="s">
        <v>455</v>
      </c>
      <c r="AA261" s="85" t="s">
        <v>455</v>
      </c>
      <c r="AB261" s="85"/>
      <c r="AC261" s="80" t="str">
        <f t="shared" si="2"/>
        <v>2650212054718</v>
      </c>
      <c r="AD261" s="50"/>
      <c r="AE261" s="83" t="s">
        <v>1218</v>
      </c>
      <c r="AF261" s="135" t="s">
        <v>2585</v>
      </c>
    </row>
    <row r="262" spans="1:32" ht="15" customHeight="1">
      <c r="A262" s="11">
        <v>257</v>
      </c>
      <c r="B262" s="50">
        <v>5017</v>
      </c>
      <c r="C262" s="5" t="s">
        <v>1772</v>
      </c>
      <c r="D262" s="16" t="s">
        <v>2491</v>
      </c>
      <c r="E262" s="29" t="s">
        <v>2492</v>
      </c>
      <c r="F262" s="29"/>
      <c r="G262" s="62" t="s">
        <v>394</v>
      </c>
      <c r="H262" s="94" t="s">
        <v>395</v>
      </c>
      <c r="I262" s="83" t="str">
        <f t="shared" si="1"/>
        <v>Dr.Hubner Iozsef Laszlo</v>
      </c>
      <c r="J262" s="98"/>
      <c r="K262" s="98"/>
      <c r="L262" s="83"/>
      <c r="M262" s="89"/>
      <c r="N262" s="98" t="s">
        <v>526</v>
      </c>
      <c r="O262" s="98"/>
      <c r="P262" s="98"/>
      <c r="Q262" s="98"/>
      <c r="R262" s="98"/>
      <c r="S262" s="92" t="s">
        <v>1906</v>
      </c>
      <c r="T262" s="92"/>
      <c r="U262" s="92"/>
      <c r="V262" s="92"/>
      <c r="W262" s="87"/>
      <c r="X262" s="87" t="s">
        <v>1907</v>
      </c>
      <c r="Y262" s="85" t="s">
        <v>455</v>
      </c>
      <c r="Z262" s="85" t="s">
        <v>455</v>
      </c>
      <c r="AA262" s="85" t="s">
        <v>455</v>
      </c>
      <c r="AB262" s="85"/>
      <c r="AC262" s="80" t="str">
        <f t="shared" si="2"/>
        <v>1850301050071</v>
      </c>
      <c r="AD262" s="50"/>
      <c r="AE262" s="83" t="s">
        <v>1219</v>
      </c>
      <c r="AF262" s="135" t="s">
        <v>2585</v>
      </c>
    </row>
    <row r="263" spans="1:32" ht="15" customHeight="1">
      <c r="A263" s="11">
        <v>258</v>
      </c>
      <c r="B263" s="50">
        <v>5018</v>
      </c>
      <c r="C263" s="5" t="s">
        <v>1773</v>
      </c>
      <c r="D263" s="16" t="s">
        <v>2493</v>
      </c>
      <c r="E263" s="29" t="s">
        <v>220</v>
      </c>
      <c r="F263" s="29"/>
      <c r="G263" s="62" t="s">
        <v>396</v>
      </c>
      <c r="H263" s="94" t="s">
        <v>397</v>
      </c>
      <c r="I263" s="83" t="str">
        <f t="shared" si="1"/>
        <v>Dr.Indrieș Anca</v>
      </c>
      <c r="J263" s="98"/>
      <c r="K263" s="98"/>
      <c r="L263" s="83"/>
      <c r="M263" s="89"/>
      <c r="N263" s="98" t="s">
        <v>526</v>
      </c>
      <c r="O263" s="98"/>
      <c r="P263" s="98"/>
      <c r="Q263" s="98"/>
      <c r="R263" s="98"/>
      <c r="S263" s="92" t="s">
        <v>1908</v>
      </c>
      <c r="T263" s="92"/>
      <c r="U263" s="92"/>
      <c r="V263" s="92"/>
      <c r="W263" s="87"/>
      <c r="X263" s="87" t="s">
        <v>1909</v>
      </c>
      <c r="Y263" s="85" t="s">
        <v>455</v>
      </c>
      <c r="Z263" s="85" t="s">
        <v>455</v>
      </c>
      <c r="AA263" s="85" t="s">
        <v>455</v>
      </c>
      <c r="AB263" s="85"/>
      <c r="AC263" s="80" t="str">
        <f t="shared" si="2"/>
        <v>2680711054670</v>
      </c>
      <c r="AD263" s="50"/>
      <c r="AE263" s="83" t="s">
        <v>1220</v>
      </c>
      <c r="AF263" s="135" t="s">
        <v>1221</v>
      </c>
    </row>
    <row r="264" spans="1:32" ht="15" customHeight="1">
      <c r="A264" s="11">
        <v>259</v>
      </c>
      <c r="B264" s="50">
        <v>5019</v>
      </c>
      <c r="C264" s="5" t="s">
        <v>1774</v>
      </c>
      <c r="D264" s="16" t="s">
        <v>2494</v>
      </c>
      <c r="E264" s="29" t="s">
        <v>2495</v>
      </c>
      <c r="F264" s="29"/>
      <c r="G264" s="62" t="s">
        <v>398</v>
      </c>
      <c r="H264" s="95" t="s">
        <v>399</v>
      </c>
      <c r="I264" s="83" t="str">
        <f t="shared" si="1"/>
        <v>Dr.Olteanu Alina Oana</v>
      </c>
      <c r="J264" s="98"/>
      <c r="K264" s="98"/>
      <c r="L264" s="83"/>
      <c r="M264" s="89"/>
      <c r="N264" s="98" t="s">
        <v>526</v>
      </c>
      <c r="O264" s="98"/>
      <c r="P264" s="98"/>
      <c r="Q264" s="98"/>
      <c r="R264" s="98"/>
      <c r="S264" s="92" t="s">
        <v>1910</v>
      </c>
      <c r="T264" s="92"/>
      <c r="U264" s="92"/>
      <c r="V264" s="92"/>
      <c r="W264" s="87"/>
      <c r="X264" s="87" t="s">
        <v>1911</v>
      </c>
      <c r="Y264" s="85" t="s">
        <v>455</v>
      </c>
      <c r="Z264" s="85" t="s">
        <v>455</v>
      </c>
      <c r="AA264" s="85" t="s">
        <v>455</v>
      </c>
      <c r="AB264" s="85"/>
      <c r="AC264" s="80" t="str">
        <f t="shared" si="2"/>
        <v>2810225055123</v>
      </c>
      <c r="AD264" s="50"/>
      <c r="AE264" s="83" t="s">
        <v>1222</v>
      </c>
      <c r="AF264" s="135" t="s">
        <v>2585</v>
      </c>
    </row>
    <row r="265" spans="1:32" ht="15" customHeight="1">
      <c r="A265" s="11">
        <v>260</v>
      </c>
      <c r="B265" s="50">
        <v>5020</v>
      </c>
      <c r="C265" s="5" t="s">
        <v>1775</v>
      </c>
      <c r="D265" s="16" t="s">
        <v>2496</v>
      </c>
      <c r="E265" s="29" t="s">
        <v>2497</v>
      </c>
      <c r="F265" s="29"/>
      <c r="G265" s="62" t="s">
        <v>400</v>
      </c>
      <c r="H265" s="94" t="s">
        <v>401</v>
      </c>
      <c r="I265" s="83" t="str">
        <f t="shared" si="1"/>
        <v>Dr.Canalas Orsolya</v>
      </c>
      <c r="J265" s="98"/>
      <c r="K265" s="98"/>
      <c r="L265" s="83"/>
      <c r="M265" s="89"/>
      <c r="N265" s="98" t="s">
        <v>526</v>
      </c>
      <c r="O265" s="98"/>
      <c r="P265" s="98"/>
      <c r="Q265" s="98"/>
      <c r="R265" s="98"/>
      <c r="S265" s="92" t="s">
        <v>1912</v>
      </c>
      <c r="T265" s="92"/>
      <c r="U265" s="92"/>
      <c r="V265" s="92"/>
      <c r="W265" s="87"/>
      <c r="X265" s="87" t="s">
        <v>1913</v>
      </c>
      <c r="Y265" s="85" t="s">
        <v>455</v>
      </c>
      <c r="Z265" s="85" t="s">
        <v>455</v>
      </c>
      <c r="AA265" s="85" t="s">
        <v>455</v>
      </c>
      <c r="AB265" s="85"/>
      <c r="AC265" s="80" t="str">
        <f t="shared" si="2"/>
        <v>2990221055091</v>
      </c>
      <c r="AD265" s="50"/>
      <c r="AE265" s="83" t="s">
        <v>1223</v>
      </c>
      <c r="AF265" s="135" t="s">
        <v>2585</v>
      </c>
    </row>
    <row r="266" spans="1:32" ht="15" customHeight="1">
      <c r="A266" s="11">
        <v>261</v>
      </c>
      <c r="B266" s="50">
        <v>5021</v>
      </c>
      <c r="C266" s="5" t="s">
        <v>1776</v>
      </c>
      <c r="D266" s="16" t="s">
        <v>2498</v>
      </c>
      <c r="E266" s="29" t="s">
        <v>2499</v>
      </c>
      <c r="F266" s="29"/>
      <c r="G266" s="58" t="s">
        <v>402</v>
      </c>
      <c r="H266" s="94" t="s">
        <v>403</v>
      </c>
      <c r="I266" s="83" t="str">
        <f t="shared" si="1"/>
        <v>Dr.Sime Monica</v>
      </c>
      <c r="J266" s="75"/>
      <c r="K266" s="75"/>
      <c r="L266" s="76"/>
      <c r="M266" s="89"/>
      <c r="N266" s="75" t="s">
        <v>524</v>
      </c>
      <c r="O266" s="75"/>
      <c r="P266" s="75"/>
      <c r="Q266" s="75"/>
      <c r="R266" s="75"/>
      <c r="S266" s="66" t="s">
        <v>1914</v>
      </c>
      <c r="T266" s="66"/>
      <c r="U266" s="66"/>
      <c r="V266" s="66"/>
      <c r="W266" s="85"/>
      <c r="X266" s="85" t="s">
        <v>1915</v>
      </c>
      <c r="Y266" s="85" t="s">
        <v>455</v>
      </c>
      <c r="Z266" s="85" t="s">
        <v>455</v>
      </c>
      <c r="AA266" s="85" t="s">
        <v>455</v>
      </c>
      <c r="AB266" s="85"/>
      <c r="AC266" s="80" t="str">
        <f t="shared" si="2"/>
        <v>2740102054661</v>
      </c>
      <c r="AD266" s="132"/>
      <c r="AE266" s="76" t="s">
        <v>1224</v>
      </c>
      <c r="AF266" s="135" t="s">
        <v>2585</v>
      </c>
    </row>
    <row r="267" spans="1:32" ht="15" customHeight="1">
      <c r="A267" s="11">
        <v>262</v>
      </c>
      <c r="B267" s="50">
        <v>5022</v>
      </c>
      <c r="C267" s="5" t="s">
        <v>1777</v>
      </c>
      <c r="D267" s="16" t="s">
        <v>2500</v>
      </c>
      <c r="E267" s="29" t="s">
        <v>2501</v>
      </c>
      <c r="F267" s="29"/>
      <c r="G267" s="58" t="s">
        <v>404</v>
      </c>
      <c r="H267" s="94" t="s">
        <v>405</v>
      </c>
      <c r="I267" s="83" t="str">
        <f t="shared" si="1"/>
        <v>Dr.Covaci Cristian Vasile</v>
      </c>
      <c r="J267" s="75"/>
      <c r="K267" s="75"/>
      <c r="L267" s="76"/>
      <c r="M267" s="89"/>
      <c r="N267" s="75" t="s">
        <v>526</v>
      </c>
      <c r="O267" s="75"/>
      <c r="P267" s="75"/>
      <c r="Q267" s="75"/>
      <c r="R267" s="75"/>
      <c r="S267" s="66" t="s">
        <v>1916</v>
      </c>
      <c r="T267" s="66"/>
      <c r="U267" s="66"/>
      <c r="V267" s="66"/>
      <c r="W267" s="85"/>
      <c r="X267" s="85" t="s">
        <v>1917</v>
      </c>
      <c r="Y267" s="85" t="s">
        <v>455</v>
      </c>
      <c r="Z267" s="85" t="s">
        <v>455</v>
      </c>
      <c r="AA267" s="85" t="s">
        <v>455</v>
      </c>
      <c r="AB267" s="85"/>
      <c r="AC267" s="80" t="str">
        <f t="shared" si="2"/>
        <v>1890903243853</v>
      </c>
      <c r="AD267" s="132"/>
      <c r="AE267" s="76" t="s">
        <v>2056</v>
      </c>
      <c r="AF267" s="135" t="s">
        <v>1200</v>
      </c>
    </row>
    <row r="268" spans="1:32" ht="15" customHeight="1">
      <c r="A268" s="11">
        <v>263</v>
      </c>
      <c r="B268" s="50">
        <v>5023</v>
      </c>
      <c r="C268" s="5" t="s">
        <v>1778</v>
      </c>
      <c r="D268" s="16" t="s">
        <v>2502</v>
      </c>
      <c r="E268" s="29" t="s">
        <v>2503</v>
      </c>
      <c r="F268" s="29"/>
      <c r="G268" s="58" t="s">
        <v>406</v>
      </c>
      <c r="H268" s="94" t="s">
        <v>407</v>
      </c>
      <c r="I268" s="83" t="str">
        <f t="shared" si="1"/>
        <v>Dr.Borodan Sebastian</v>
      </c>
      <c r="J268" s="75"/>
      <c r="K268" s="75"/>
      <c r="L268" s="76"/>
      <c r="M268" s="89"/>
      <c r="N268" s="75" t="s">
        <v>526</v>
      </c>
      <c r="O268" s="75"/>
      <c r="P268" s="75"/>
      <c r="Q268" s="75"/>
      <c r="R268" s="75"/>
      <c r="S268" s="66" t="s">
        <v>1918</v>
      </c>
      <c r="T268" s="66"/>
      <c r="U268" s="66"/>
      <c r="V268" s="66"/>
      <c r="W268" s="85"/>
      <c r="X268" s="85" t="s">
        <v>1919</v>
      </c>
      <c r="Y268" s="85" t="s">
        <v>455</v>
      </c>
      <c r="Z268" s="85" t="s">
        <v>455</v>
      </c>
      <c r="AA268" s="85" t="s">
        <v>455</v>
      </c>
      <c r="AB268" s="85"/>
      <c r="AC268" s="80" t="str">
        <f t="shared" si="2"/>
        <v>1890929050079</v>
      </c>
      <c r="AD268" s="132"/>
      <c r="AE268" s="76" t="s">
        <v>1225</v>
      </c>
      <c r="AF268" s="135" t="s">
        <v>1226</v>
      </c>
    </row>
    <row r="269" spans="1:32" ht="15" customHeight="1">
      <c r="A269" s="11">
        <v>264</v>
      </c>
      <c r="B269" s="50">
        <v>5024</v>
      </c>
      <c r="C269" s="5" t="s">
        <v>1779</v>
      </c>
      <c r="D269" s="16" t="s">
        <v>2504</v>
      </c>
      <c r="E269" s="29" t="s">
        <v>2505</v>
      </c>
      <c r="F269" s="29"/>
      <c r="G269" s="58" t="s">
        <v>408</v>
      </c>
      <c r="H269" s="94" t="s">
        <v>409</v>
      </c>
      <c r="I269" s="83" t="str">
        <f t="shared" si="1"/>
        <v>Dr.Coloji Alexandra</v>
      </c>
      <c r="J269" s="75"/>
      <c r="K269" s="75"/>
      <c r="L269" s="76"/>
      <c r="M269" s="89"/>
      <c r="N269" s="75" t="s">
        <v>526</v>
      </c>
      <c r="O269" s="75"/>
      <c r="P269" s="75"/>
      <c r="Q269" s="75"/>
      <c r="R269" s="75"/>
      <c r="S269" s="66" t="s">
        <v>1920</v>
      </c>
      <c r="T269" s="66"/>
      <c r="U269" s="66"/>
      <c r="V269" s="66"/>
      <c r="W269" s="85"/>
      <c r="X269" s="85" t="s">
        <v>1921</v>
      </c>
      <c r="Y269" s="85" t="s">
        <v>455</v>
      </c>
      <c r="Z269" s="85" t="s">
        <v>455</v>
      </c>
      <c r="AA269" s="85" t="s">
        <v>455</v>
      </c>
      <c r="AB269" s="85"/>
      <c r="AC269" s="80" t="str">
        <f t="shared" si="2"/>
        <v>2870118055076</v>
      </c>
      <c r="AD269" s="132" t="s">
        <v>1227</v>
      </c>
      <c r="AE269" s="76"/>
      <c r="AF269" s="131" t="s">
        <v>2606</v>
      </c>
    </row>
    <row r="270" spans="1:32" ht="15" customHeight="1">
      <c r="A270" s="11">
        <v>265</v>
      </c>
      <c r="B270" s="50">
        <v>5025</v>
      </c>
      <c r="C270" s="5" t="s">
        <v>1780</v>
      </c>
      <c r="D270" s="16" t="s">
        <v>2506</v>
      </c>
      <c r="E270" s="29" t="s">
        <v>2507</v>
      </c>
      <c r="F270" s="29"/>
      <c r="G270" s="58" t="s">
        <v>410</v>
      </c>
      <c r="H270" s="94" t="s">
        <v>411</v>
      </c>
      <c r="I270" s="83" t="str">
        <f t="shared" si="1"/>
        <v>Dr.Igna Larisa Ofelia</v>
      </c>
      <c r="J270" s="75"/>
      <c r="K270" s="75"/>
      <c r="L270" s="76"/>
      <c r="M270" s="89"/>
      <c r="N270" s="75" t="s">
        <v>526</v>
      </c>
      <c r="O270" s="75"/>
      <c r="P270" s="75"/>
      <c r="Q270" s="75"/>
      <c r="R270" s="75"/>
      <c r="S270" s="66" t="s">
        <v>1922</v>
      </c>
      <c r="T270" s="66"/>
      <c r="U270" s="66"/>
      <c r="V270" s="66"/>
      <c r="W270" s="85"/>
      <c r="X270" s="85" t="s">
        <v>1923</v>
      </c>
      <c r="Y270" s="85" t="s">
        <v>455</v>
      </c>
      <c r="Z270" s="85" t="s">
        <v>455</v>
      </c>
      <c r="AA270" s="85" t="s">
        <v>455</v>
      </c>
      <c r="AB270" s="85"/>
      <c r="AC270" s="80" t="str">
        <f t="shared" si="2"/>
        <v>2890625055115</v>
      </c>
      <c r="AD270" s="132"/>
      <c r="AE270" s="76" t="s">
        <v>1228</v>
      </c>
      <c r="AF270" s="135" t="s">
        <v>2585</v>
      </c>
    </row>
    <row r="271" spans="1:32" ht="15" customHeight="1">
      <c r="A271" s="11">
        <v>266</v>
      </c>
      <c r="B271" s="50">
        <v>5026</v>
      </c>
      <c r="C271" s="5" t="s">
        <v>1781</v>
      </c>
      <c r="D271" s="16" t="s">
        <v>2508</v>
      </c>
      <c r="E271" s="29" t="s">
        <v>2509</v>
      </c>
      <c r="F271" s="29"/>
      <c r="G271" s="58" t="s">
        <v>412</v>
      </c>
      <c r="H271" s="95" t="s">
        <v>413</v>
      </c>
      <c r="I271" s="83" t="str">
        <f t="shared" si="1"/>
        <v>Dr.Stanciu Bogdan Vasile</v>
      </c>
      <c r="J271" s="75"/>
      <c r="K271" s="75"/>
      <c r="L271" s="76"/>
      <c r="M271" s="89"/>
      <c r="N271" s="75" t="s">
        <v>526</v>
      </c>
      <c r="O271" s="75"/>
      <c r="P271" s="75"/>
      <c r="Q271" s="75"/>
      <c r="R271" s="75"/>
      <c r="S271" s="66" t="s">
        <v>1924</v>
      </c>
      <c r="T271" s="66"/>
      <c r="U271" s="66"/>
      <c r="V271" s="66"/>
      <c r="W271" s="85"/>
      <c r="X271" s="85" t="s">
        <v>1925</v>
      </c>
      <c r="Y271" s="85" t="s">
        <v>455</v>
      </c>
      <c r="Z271" s="85" t="s">
        <v>455</v>
      </c>
      <c r="AA271" s="85" t="s">
        <v>455</v>
      </c>
      <c r="AB271" s="85"/>
      <c r="AC271" s="80" t="str">
        <f t="shared" si="2"/>
        <v>1890316055056</v>
      </c>
      <c r="AD271" s="132"/>
      <c r="AE271" s="76" t="s">
        <v>1229</v>
      </c>
      <c r="AF271" s="135" t="s">
        <v>1230</v>
      </c>
    </row>
    <row r="272" spans="1:32" ht="15" customHeight="1">
      <c r="A272" s="11">
        <v>267</v>
      </c>
      <c r="B272" s="50">
        <v>5027</v>
      </c>
      <c r="C272" s="5" t="s">
        <v>1782</v>
      </c>
      <c r="D272" s="16" t="s">
        <v>2510</v>
      </c>
      <c r="E272" s="29" t="s">
        <v>2511</v>
      </c>
      <c r="F272" s="29"/>
      <c r="G272" s="58" t="s">
        <v>414</v>
      </c>
      <c r="H272" s="94" t="s">
        <v>415</v>
      </c>
      <c r="I272" s="83" t="str">
        <f t="shared" si="1"/>
        <v>Dr.Cazacu Adina Elena</v>
      </c>
      <c r="J272" s="75"/>
      <c r="K272" s="75"/>
      <c r="L272" s="76"/>
      <c r="M272" s="89"/>
      <c r="N272" s="75" t="s">
        <v>526</v>
      </c>
      <c r="O272" s="75"/>
      <c r="P272" s="75"/>
      <c r="Q272" s="75"/>
      <c r="R272" s="75"/>
      <c r="S272" s="66" t="s">
        <v>1926</v>
      </c>
      <c r="T272" s="66"/>
      <c r="U272" s="66"/>
      <c r="V272" s="66"/>
      <c r="W272" s="85"/>
      <c r="X272" s="85" t="s">
        <v>1927</v>
      </c>
      <c r="Y272" s="85" t="s">
        <v>455</v>
      </c>
      <c r="Z272" s="85" t="s">
        <v>455</v>
      </c>
      <c r="AA272" s="85" t="s">
        <v>455</v>
      </c>
      <c r="AB272" s="85"/>
      <c r="AC272" s="80" t="str">
        <f t="shared" si="2"/>
        <v>2720705441548</v>
      </c>
      <c r="AD272" s="132" t="s">
        <v>1231</v>
      </c>
      <c r="AE272" s="76"/>
      <c r="AF272" s="131" t="s">
        <v>2606</v>
      </c>
    </row>
    <row r="273" spans="1:32" ht="15" customHeight="1">
      <c r="A273" s="11">
        <v>268</v>
      </c>
      <c r="B273" s="50">
        <v>5028</v>
      </c>
      <c r="C273" s="5" t="s">
        <v>1783</v>
      </c>
      <c r="D273" s="16" t="s">
        <v>2512</v>
      </c>
      <c r="E273" s="29" t="s">
        <v>2513</v>
      </c>
      <c r="F273" s="29"/>
      <c r="G273" s="58" t="s">
        <v>416</v>
      </c>
      <c r="H273" s="95" t="s">
        <v>417</v>
      </c>
      <c r="I273" s="83" t="str">
        <f t="shared" si="1"/>
        <v>Dr.Gavra Diana Anamaria</v>
      </c>
      <c r="J273" s="75"/>
      <c r="K273" s="75"/>
      <c r="L273" s="76"/>
      <c r="M273" s="89"/>
      <c r="N273" s="75" t="s">
        <v>526</v>
      </c>
      <c r="O273" s="75"/>
      <c r="P273" s="75"/>
      <c r="Q273" s="75"/>
      <c r="R273" s="75"/>
      <c r="S273" s="66" t="s">
        <v>1928</v>
      </c>
      <c r="T273" s="66"/>
      <c r="U273" s="66"/>
      <c r="V273" s="66"/>
      <c r="W273" s="85"/>
      <c r="X273" s="85" t="s">
        <v>1929</v>
      </c>
      <c r="Y273" s="85" t="s">
        <v>455</v>
      </c>
      <c r="Z273" s="85" t="s">
        <v>455</v>
      </c>
      <c r="AA273" s="85" t="s">
        <v>455</v>
      </c>
      <c r="AB273" s="85"/>
      <c r="AC273" s="80" t="str">
        <f t="shared" si="2"/>
        <v>2860104051189</v>
      </c>
      <c r="AD273" s="132"/>
      <c r="AE273" s="76" t="s">
        <v>1232</v>
      </c>
      <c r="AF273" s="135" t="s">
        <v>1962</v>
      </c>
    </row>
    <row r="274" spans="1:32" ht="15" customHeight="1">
      <c r="A274" s="11">
        <v>269</v>
      </c>
      <c r="B274" s="50">
        <v>5029</v>
      </c>
      <c r="C274" s="5" t="s">
        <v>1784</v>
      </c>
      <c r="D274" s="16" t="s">
        <v>2514</v>
      </c>
      <c r="E274" s="29" t="s">
        <v>2515</v>
      </c>
      <c r="F274" s="29"/>
      <c r="G274" s="58" t="s">
        <v>418</v>
      </c>
      <c r="H274" s="94" t="s">
        <v>419</v>
      </c>
      <c r="I274" s="83" t="str">
        <f t="shared" si="1"/>
        <v>Dr.Jankay Oana Alina</v>
      </c>
      <c r="J274" s="75" t="s">
        <v>495</v>
      </c>
      <c r="K274" s="75"/>
      <c r="L274" s="76"/>
      <c r="M274" s="89"/>
      <c r="N274" s="75" t="s">
        <v>526</v>
      </c>
      <c r="O274" s="75" t="s">
        <v>526</v>
      </c>
      <c r="P274" s="75"/>
      <c r="Q274" s="75"/>
      <c r="R274" s="75"/>
      <c r="S274" s="66" t="s">
        <v>1930</v>
      </c>
      <c r="T274" s="66" t="s">
        <v>1931</v>
      </c>
      <c r="U274" s="66"/>
      <c r="V274" s="66"/>
      <c r="W274" s="85"/>
      <c r="X274" s="85" t="s">
        <v>1932</v>
      </c>
      <c r="Y274" s="85" t="s">
        <v>455</v>
      </c>
      <c r="Z274" s="85" t="s">
        <v>455</v>
      </c>
      <c r="AA274" s="85" t="s">
        <v>455</v>
      </c>
      <c r="AB274" s="85"/>
      <c r="AC274" s="80" t="str">
        <f t="shared" si="2"/>
        <v>2791008054711</v>
      </c>
      <c r="AD274" s="132"/>
      <c r="AE274" s="76" t="s">
        <v>1233</v>
      </c>
      <c r="AF274" s="135" t="s">
        <v>2585</v>
      </c>
    </row>
    <row r="275" spans="1:32" ht="15" customHeight="1">
      <c r="A275" s="11">
        <v>270</v>
      </c>
      <c r="B275" s="50">
        <v>5030</v>
      </c>
      <c r="C275" s="5" t="s">
        <v>1785</v>
      </c>
      <c r="D275" s="16" t="s">
        <v>2516</v>
      </c>
      <c r="E275" s="29" t="s">
        <v>2517</v>
      </c>
      <c r="F275" s="29"/>
      <c r="G275" s="58" t="s">
        <v>420</v>
      </c>
      <c r="H275" s="94" t="s">
        <v>421</v>
      </c>
      <c r="I275" s="83" t="str">
        <f t="shared" si="1"/>
        <v>Dr.Mile Bernadett</v>
      </c>
      <c r="J275" s="75"/>
      <c r="K275" s="75"/>
      <c r="L275" s="76"/>
      <c r="M275" s="89"/>
      <c r="N275" s="75" t="s">
        <v>526</v>
      </c>
      <c r="O275" s="75"/>
      <c r="P275" s="75"/>
      <c r="Q275" s="75"/>
      <c r="R275" s="75"/>
      <c r="S275" s="66" t="s">
        <v>1933</v>
      </c>
      <c r="T275" s="66"/>
      <c r="U275" s="66"/>
      <c r="V275" s="66"/>
      <c r="W275" s="85"/>
      <c r="X275" s="85" t="s">
        <v>1934</v>
      </c>
      <c r="Y275" s="85" t="s">
        <v>455</v>
      </c>
      <c r="Z275" s="85" t="s">
        <v>455</v>
      </c>
      <c r="AA275" s="85" t="s">
        <v>455</v>
      </c>
      <c r="AB275" s="85"/>
      <c r="AC275" s="80" t="str">
        <f t="shared" si="2"/>
        <v>2880201055073</v>
      </c>
      <c r="AD275" s="132"/>
      <c r="AE275" s="76" t="s">
        <v>1234</v>
      </c>
      <c r="AF275" s="135" t="s">
        <v>2585</v>
      </c>
    </row>
    <row r="276" spans="1:32" ht="15" customHeight="1">
      <c r="A276" s="11">
        <v>271</v>
      </c>
      <c r="B276" s="50">
        <v>5031</v>
      </c>
      <c r="C276" s="5" t="s">
        <v>1786</v>
      </c>
      <c r="D276" s="16" t="s">
        <v>2518</v>
      </c>
      <c r="E276" s="29" t="s">
        <v>2519</v>
      </c>
      <c r="F276" s="29"/>
      <c r="G276" s="58" t="s">
        <v>422</v>
      </c>
      <c r="H276" s="94" t="s">
        <v>424</v>
      </c>
      <c r="I276" s="83" t="str">
        <f t="shared" si="1"/>
        <v>Dr.Domokos Andrea</v>
      </c>
      <c r="J276" s="75"/>
      <c r="K276" s="75"/>
      <c r="L276" s="76"/>
      <c r="M276" s="89"/>
      <c r="N276" s="75" t="s">
        <v>526</v>
      </c>
      <c r="O276" s="75"/>
      <c r="P276" s="75"/>
      <c r="Q276" s="75"/>
      <c r="R276" s="75"/>
      <c r="S276" s="66" t="s">
        <v>1935</v>
      </c>
      <c r="T276" s="66"/>
      <c r="U276" s="66"/>
      <c r="V276" s="66"/>
      <c r="W276" s="85"/>
      <c r="X276" s="85" t="s">
        <v>1936</v>
      </c>
      <c r="Y276" s="85" t="s">
        <v>455</v>
      </c>
      <c r="Z276" s="85" t="s">
        <v>455</v>
      </c>
      <c r="AA276" s="85" t="s">
        <v>455</v>
      </c>
      <c r="AB276" s="85"/>
      <c r="AC276" s="80" t="str">
        <f t="shared" si="2"/>
        <v>2800207055058</v>
      </c>
      <c r="AD276" s="132"/>
      <c r="AE276" s="76" t="s">
        <v>1235</v>
      </c>
      <c r="AF276" s="135" t="s">
        <v>2585</v>
      </c>
    </row>
    <row r="277" spans="1:32" ht="15" customHeight="1">
      <c r="A277" s="11">
        <v>272</v>
      </c>
      <c r="B277" s="50">
        <v>5032</v>
      </c>
      <c r="C277" s="5" t="s">
        <v>1787</v>
      </c>
      <c r="D277" s="16" t="s">
        <v>2520</v>
      </c>
      <c r="E277" s="29" t="s">
        <v>1047</v>
      </c>
      <c r="F277" s="29"/>
      <c r="G277" s="58" t="s">
        <v>425</v>
      </c>
      <c r="H277" s="95" t="s">
        <v>426</v>
      </c>
      <c r="I277" s="83" t="str">
        <f t="shared" si="1"/>
        <v>Dr.Lannert Mihaela Otilia</v>
      </c>
      <c r="J277" s="75"/>
      <c r="K277" s="75"/>
      <c r="L277" s="76"/>
      <c r="M277" s="89"/>
      <c r="N277" s="75" t="s">
        <v>529</v>
      </c>
      <c r="O277" s="75"/>
      <c r="P277" s="75"/>
      <c r="Q277" s="75"/>
      <c r="R277" s="75"/>
      <c r="S277" s="66" t="s">
        <v>1937</v>
      </c>
      <c r="T277" s="66"/>
      <c r="U277" s="66"/>
      <c r="V277" s="66"/>
      <c r="W277" s="85"/>
      <c r="X277" s="85" t="s">
        <v>1938</v>
      </c>
      <c r="Y277" s="85" t="s">
        <v>455</v>
      </c>
      <c r="Z277" s="85" t="s">
        <v>455</v>
      </c>
      <c r="AA277" s="85" t="s">
        <v>455</v>
      </c>
      <c r="AB277" s="85"/>
      <c r="AC277" s="80" t="str">
        <f t="shared" si="2"/>
        <v>2620607054679</v>
      </c>
      <c r="AD277" s="132" t="s">
        <v>1236</v>
      </c>
      <c r="AE277" s="76"/>
      <c r="AF277" s="131" t="s">
        <v>2606</v>
      </c>
    </row>
    <row r="278" spans="1:32" ht="15" customHeight="1">
      <c r="A278" s="11">
        <v>273</v>
      </c>
      <c r="B278" s="50">
        <v>5033</v>
      </c>
      <c r="C278" s="5" t="s">
        <v>1788</v>
      </c>
      <c r="D278" s="16" t="s">
        <v>2521</v>
      </c>
      <c r="E278" s="29" t="s">
        <v>2522</v>
      </c>
      <c r="F278" s="29"/>
      <c r="G278" s="58" t="s">
        <v>427</v>
      </c>
      <c r="H278" s="94" t="s">
        <v>428</v>
      </c>
      <c r="I278" s="83" t="str">
        <f t="shared" si="1"/>
        <v>Dr.Bala Sorin Ovidiu</v>
      </c>
      <c r="J278" s="75" t="s">
        <v>496</v>
      </c>
      <c r="K278" s="75" t="s">
        <v>523</v>
      </c>
      <c r="L278" s="76"/>
      <c r="M278" s="89"/>
      <c r="N278" s="75" t="s">
        <v>526</v>
      </c>
      <c r="O278" s="75" t="s">
        <v>526</v>
      </c>
      <c r="P278" s="75" t="s">
        <v>526</v>
      </c>
      <c r="Q278" s="75"/>
      <c r="R278" s="75"/>
      <c r="S278" s="66" t="s">
        <v>1939</v>
      </c>
      <c r="T278" s="66" t="s">
        <v>1940</v>
      </c>
      <c r="U278" s="66" t="s">
        <v>1941</v>
      </c>
      <c r="V278" s="66"/>
      <c r="W278" s="85"/>
      <c r="X278" s="85" t="s">
        <v>1942</v>
      </c>
      <c r="Y278" s="85" t="s">
        <v>455</v>
      </c>
      <c r="Z278" s="85" t="s">
        <v>455</v>
      </c>
      <c r="AA278" s="85" t="s">
        <v>455</v>
      </c>
      <c r="AB278" s="85"/>
      <c r="AC278" s="80" t="str">
        <f t="shared" si="2"/>
        <v>1771024054668</v>
      </c>
      <c r="AD278" s="132" t="s">
        <v>1237</v>
      </c>
      <c r="AE278" s="76"/>
      <c r="AF278" s="131" t="s">
        <v>2606</v>
      </c>
    </row>
    <row r="279" spans="1:32" ht="15" customHeight="1">
      <c r="A279" s="11">
        <v>274</v>
      </c>
      <c r="B279" s="50">
        <v>5034</v>
      </c>
      <c r="C279" s="5" t="s">
        <v>1789</v>
      </c>
      <c r="D279" s="16" t="s">
        <v>2523</v>
      </c>
      <c r="E279" s="29" t="s">
        <v>2524</v>
      </c>
      <c r="F279" s="29"/>
      <c r="G279" s="58" t="s">
        <v>429</v>
      </c>
      <c r="H279" s="94" t="s">
        <v>430</v>
      </c>
      <c r="I279" s="83" t="str">
        <f t="shared" si="1"/>
        <v>Dr.Romocea Serban</v>
      </c>
      <c r="J279" s="75"/>
      <c r="K279" s="75"/>
      <c r="L279" s="76"/>
      <c r="M279" s="89"/>
      <c r="N279" s="75" t="s">
        <v>529</v>
      </c>
      <c r="O279" s="75"/>
      <c r="P279" s="75"/>
      <c r="Q279" s="75"/>
      <c r="R279" s="75"/>
      <c r="S279" s="66" t="s">
        <v>1943</v>
      </c>
      <c r="T279" s="66"/>
      <c r="U279" s="66"/>
      <c r="V279" s="66"/>
      <c r="W279" s="85"/>
      <c r="X279" s="85" t="s">
        <v>1944</v>
      </c>
      <c r="Y279" s="85" t="s">
        <v>455</v>
      </c>
      <c r="Z279" s="85" t="s">
        <v>455</v>
      </c>
      <c r="AA279" s="85" t="s">
        <v>455</v>
      </c>
      <c r="AB279" s="85"/>
      <c r="AC279" s="80" t="str">
        <f t="shared" si="2"/>
        <v>1721029054708</v>
      </c>
      <c r="AD279" s="132" t="s">
        <v>1238</v>
      </c>
      <c r="AE279" s="76"/>
      <c r="AF279" s="131" t="s">
        <v>2606</v>
      </c>
    </row>
    <row r="280" spans="1:32" ht="15" customHeight="1">
      <c r="A280" s="11">
        <v>275</v>
      </c>
      <c r="B280" s="50">
        <v>5035</v>
      </c>
      <c r="C280" s="5" t="s">
        <v>1790</v>
      </c>
      <c r="D280" s="16" t="s">
        <v>2525</v>
      </c>
      <c r="E280" s="29" t="s">
        <v>2526</v>
      </c>
      <c r="F280" s="29"/>
      <c r="G280" s="58" t="s">
        <v>431</v>
      </c>
      <c r="H280" s="94" t="s">
        <v>432</v>
      </c>
      <c r="I280" s="83" t="str">
        <f t="shared" si="1"/>
        <v>Dr.Drăgoşel-Teaha Florentina</v>
      </c>
      <c r="J280" s="75"/>
      <c r="K280" s="75"/>
      <c r="L280" s="76"/>
      <c r="M280" s="89"/>
      <c r="N280" s="75" t="s">
        <v>526</v>
      </c>
      <c r="O280" s="75"/>
      <c r="P280" s="75"/>
      <c r="Q280" s="75"/>
      <c r="R280" s="75"/>
      <c r="S280" s="66" t="s">
        <v>1945</v>
      </c>
      <c r="T280" s="66"/>
      <c r="U280" s="66"/>
      <c r="V280" s="66"/>
      <c r="W280" s="85"/>
      <c r="X280" s="85" t="s">
        <v>1946</v>
      </c>
      <c r="Y280" s="85" t="s">
        <v>455</v>
      </c>
      <c r="Z280" s="85" t="s">
        <v>455</v>
      </c>
      <c r="AA280" s="85" t="s">
        <v>455</v>
      </c>
      <c r="AB280" s="85"/>
      <c r="AC280" s="80" t="str">
        <f t="shared" si="2"/>
        <v>2851020051153</v>
      </c>
      <c r="AD280" s="132"/>
      <c r="AE280" s="76" t="s">
        <v>1239</v>
      </c>
      <c r="AF280" s="135" t="s">
        <v>2585</v>
      </c>
    </row>
    <row r="281" spans="1:32" ht="15" customHeight="1">
      <c r="A281" s="11">
        <v>276</v>
      </c>
      <c r="B281" s="50">
        <v>5036</v>
      </c>
      <c r="C281" s="5" t="s">
        <v>1554</v>
      </c>
      <c r="D281" s="16" t="s">
        <v>1555</v>
      </c>
      <c r="E281" s="29" t="s">
        <v>1556</v>
      </c>
      <c r="F281" s="29"/>
      <c r="G281" s="58" t="s">
        <v>433</v>
      </c>
      <c r="H281" s="94" t="s">
        <v>434</v>
      </c>
      <c r="I281" s="83" t="str">
        <f t="shared" si="1"/>
        <v>Dr.Popa Roxana Diana</v>
      </c>
      <c r="J281" s="75"/>
      <c r="K281" s="75"/>
      <c r="L281" s="76"/>
      <c r="M281" s="89"/>
      <c r="N281" s="75" t="s">
        <v>526</v>
      </c>
      <c r="O281" s="75"/>
      <c r="P281" s="75"/>
      <c r="Q281" s="75"/>
      <c r="R281" s="75"/>
      <c r="S281" s="66" t="s">
        <v>1947</v>
      </c>
      <c r="T281" s="66"/>
      <c r="U281" s="66"/>
      <c r="V281" s="66"/>
      <c r="W281" s="85"/>
      <c r="X281" s="85" t="s">
        <v>1948</v>
      </c>
      <c r="Y281" s="85" t="s">
        <v>455</v>
      </c>
      <c r="Z281" s="85" t="s">
        <v>455</v>
      </c>
      <c r="AA281" s="85" t="s">
        <v>455</v>
      </c>
      <c r="AB281" s="85"/>
      <c r="AC281" s="80" t="str">
        <f t="shared" si="2"/>
        <v>2900930055110</v>
      </c>
      <c r="AD281" s="132"/>
      <c r="AE281" s="76" t="s">
        <v>1240</v>
      </c>
      <c r="AF281" s="135" t="s">
        <v>2585</v>
      </c>
    </row>
    <row r="282" spans="1:32" ht="15" customHeight="1">
      <c r="A282" s="11">
        <v>277</v>
      </c>
      <c r="B282" s="50">
        <v>5037</v>
      </c>
      <c r="C282" s="5" t="s">
        <v>1791</v>
      </c>
      <c r="D282" s="16" t="s">
        <v>2527</v>
      </c>
      <c r="E282" s="29" t="s">
        <v>2528</v>
      </c>
      <c r="F282" s="29"/>
      <c r="G282" s="58" t="s">
        <v>435</v>
      </c>
      <c r="H282" s="94" t="s">
        <v>436</v>
      </c>
      <c r="I282" s="83" t="str">
        <f t="shared" si="1"/>
        <v>Dr.Moga Ligia Ioana</v>
      </c>
      <c r="J282" s="75"/>
      <c r="K282" s="75"/>
      <c r="L282" s="76"/>
      <c r="M282" s="89"/>
      <c r="N282" s="75" t="s">
        <v>526</v>
      </c>
      <c r="O282" s="75"/>
      <c r="P282" s="75"/>
      <c r="Q282" s="75"/>
      <c r="R282" s="75"/>
      <c r="S282" s="66" t="s">
        <v>1949</v>
      </c>
      <c r="T282" s="66"/>
      <c r="U282" s="66"/>
      <c r="V282" s="66"/>
      <c r="W282" s="85"/>
      <c r="X282" s="85" t="s">
        <v>1950</v>
      </c>
      <c r="Y282" s="85" t="s">
        <v>455</v>
      </c>
      <c r="Z282" s="85" t="s">
        <v>455</v>
      </c>
      <c r="AA282" s="85" t="s">
        <v>455</v>
      </c>
      <c r="AB282" s="85"/>
      <c r="AC282" s="80" t="str">
        <f t="shared" si="2"/>
        <v>2900806055117</v>
      </c>
      <c r="AD282" s="132"/>
      <c r="AE282" s="76" t="s">
        <v>1241</v>
      </c>
      <c r="AF282" s="135" t="s">
        <v>1230</v>
      </c>
    </row>
    <row r="283" spans="1:32" ht="15" customHeight="1">
      <c r="A283" s="11">
        <v>278</v>
      </c>
      <c r="B283" s="50">
        <v>5039</v>
      </c>
      <c r="C283" s="5" t="s">
        <v>1793</v>
      </c>
      <c r="D283" s="16" t="s">
        <v>2531</v>
      </c>
      <c r="E283" s="29" t="s">
        <v>2532</v>
      </c>
      <c r="F283" s="29"/>
      <c r="G283" s="58" t="s">
        <v>439</v>
      </c>
      <c r="H283" s="94" t="s">
        <v>440</v>
      </c>
      <c r="I283" s="83" t="str">
        <f t="shared" si="1"/>
        <v>Dr.Volgyesi Yvette Mihaela</v>
      </c>
      <c r="J283" s="75" t="s">
        <v>2188</v>
      </c>
      <c r="K283" s="75" t="s">
        <v>455</v>
      </c>
      <c r="L283" s="76" t="s">
        <v>455</v>
      </c>
      <c r="M283" s="89" t="s">
        <v>455</v>
      </c>
      <c r="N283" s="75" t="s">
        <v>526</v>
      </c>
      <c r="O283" s="75" t="s">
        <v>526</v>
      </c>
      <c r="P283" s="75" t="s">
        <v>455</v>
      </c>
      <c r="Q283" s="75" t="s">
        <v>455</v>
      </c>
      <c r="R283" s="75" t="s">
        <v>455</v>
      </c>
      <c r="S283" s="66" t="s">
        <v>1953</v>
      </c>
      <c r="T283" s="66" t="s">
        <v>2189</v>
      </c>
      <c r="U283" s="66" t="s">
        <v>455</v>
      </c>
      <c r="V283" s="66" t="s">
        <v>455</v>
      </c>
      <c r="W283" s="85" t="s">
        <v>455</v>
      </c>
      <c r="X283" s="85" t="s">
        <v>1954</v>
      </c>
      <c r="Y283" s="85" t="s">
        <v>2190</v>
      </c>
      <c r="Z283" s="85" t="s">
        <v>455</v>
      </c>
      <c r="AA283" s="85" t="s">
        <v>455</v>
      </c>
      <c r="AB283" s="85" t="s">
        <v>455</v>
      </c>
      <c r="AC283" s="80" t="str">
        <f t="shared" si="2"/>
        <v>2881204055056</v>
      </c>
      <c r="AD283" s="132" t="s">
        <v>1477</v>
      </c>
      <c r="AE283" s="76"/>
      <c r="AF283" s="131" t="s">
        <v>2606</v>
      </c>
    </row>
    <row r="284" spans="1:32" ht="15" customHeight="1">
      <c r="A284" s="11">
        <v>279</v>
      </c>
      <c r="B284" s="50">
        <v>5040</v>
      </c>
      <c r="C284" s="5" t="s">
        <v>1794</v>
      </c>
      <c r="D284" s="16" t="s">
        <v>2533</v>
      </c>
      <c r="E284" s="29" t="s">
        <v>2534</v>
      </c>
      <c r="F284" s="29"/>
      <c r="G284" s="58" t="s">
        <v>441</v>
      </c>
      <c r="H284" s="94" t="s">
        <v>442</v>
      </c>
      <c r="I284" s="83" t="str">
        <f t="shared" si="1"/>
        <v>Dr.Arcălean Alexandra Ioana</v>
      </c>
      <c r="J284" s="75"/>
      <c r="K284" s="75"/>
      <c r="L284" s="76"/>
      <c r="M284" s="89"/>
      <c r="N284" s="75" t="s">
        <v>526</v>
      </c>
      <c r="O284" s="75"/>
      <c r="P284" s="75"/>
      <c r="Q284" s="75"/>
      <c r="R284" s="75"/>
      <c r="S284" s="66" t="s">
        <v>1955</v>
      </c>
      <c r="T284" s="66"/>
      <c r="U284" s="66"/>
      <c r="V284" s="66"/>
      <c r="W284" s="85"/>
      <c r="X284" s="85" t="s">
        <v>1956</v>
      </c>
      <c r="Y284" s="85" t="s">
        <v>455</v>
      </c>
      <c r="Z284" s="85" t="s">
        <v>455</v>
      </c>
      <c r="AA284" s="85" t="s">
        <v>455</v>
      </c>
      <c r="AB284" s="85"/>
      <c r="AC284" s="80" t="str">
        <f t="shared" si="2"/>
        <v>2900216055110</v>
      </c>
      <c r="AD284" s="132"/>
      <c r="AE284" s="76" t="s">
        <v>1478</v>
      </c>
      <c r="AF284" s="135" t="s">
        <v>1200</v>
      </c>
    </row>
    <row r="285" spans="1:32" ht="15" customHeight="1">
      <c r="A285" s="11">
        <v>280</v>
      </c>
      <c r="B285" s="50">
        <v>5041</v>
      </c>
      <c r="C285" s="5" t="s">
        <v>1795</v>
      </c>
      <c r="D285" s="16" t="s">
        <v>2535</v>
      </c>
      <c r="E285" s="29" t="s">
        <v>2536</v>
      </c>
      <c r="F285" s="29"/>
      <c r="G285" s="58" t="s">
        <v>443</v>
      </c>
      <c r="H285" s="94" t="s">
        <v>444</v>
      </c>
      <c r="I285" s="83" t="str">
        <f t="shared" si="1"/>
        <v>Dr.Chirila Alexandra Maria</v>
      </c>
      <c r="J285" s="75"/>
      <c r="K285" s="75"/>
      <c r="L285" s="76"/>
      <c r="M285" s="89"/>
      <c r="N285" s="75" t="s">
        <v>526</v>
      </c>
      <c r="O285" s="75"/>
      <c r="P285" s="75"/>
      <c r="Q285" s="75"/>
      <c r="R285" s="75"/>
      <c r="S285" s="66" t="s">
        <v>1957</v>
      </c>
      <c r="T285" s="66"/>
      <c r="U285" s="66"/>
      <c r="V285" s="66"/>
      <c r="W285" s="85"/>
      <c r="X285" s="85" t="s">
        <v>1958</v>
      </c>
      <c r="Y285" s="85" t="s">
        <v>455</v>
      </c>
      <c r="Z285" s="85" t="s">
        <v>455</v>
      </c>
      <c r="AA285" s="85" t="s">
        <v>455</v>
      </c>
      <c r="AB285" s="85"/>
      <c r="AC285" s="80" t="str">
        <f t="shared" si="2"/>
        <v>2891212055070</v>
      </c>
      <c r="AD285" s="132"/>
      <c r="AE285" s="76" t="s">
        <v>1479</v>
      </c>
      <c r="AF285" s="135" t="s">
        <v>2585</v>
      </c>
    </row>
    <row r="286" spans="1:32" ht="15" customHeight="1">
      <c r="A286" s="11">
        <v>281</v>
      </c>
      <c r="B286" s="51">
        <v>5042</v>
      </c>
      <c r="C286" s="13" t="s">
        <v>1796</v>
      </c>
      <c r="D286" s="137" t="s">
        <v>2537</v>
      </c>
      <c r="E286" s="138" t="s">
        <v>103</v>
      </c>
      <c r="F286" s="138" t="s">
        <v>455</v>
      </c>
      <c r="G286" s="139" t="s">
        <v>445</v>
      </c>
      <c r="H286" s="140" t="s">
        <v>446</v>
      </c>
      <c r="I286" s="99" t="s">
        <v>2537</v>
      </c>
      <c r="J286" s="99" t="s">
        <v>455</v>
      </c>
      <c r="K286" s="99" t="s">
        <v>455</v>
      </c>
      <c r="L286" s="141" t="s">
        <v>455</v>
      </c>
      <c r="M286" s="136"/>
      <c r="N286" s="99" t="s">
        <v>526</v>
      </c>
      <c r="O286" s="99"/>
      <c r="P286" s="99" t="s">
        <v>455</v>
      </c>
      <c r="Q286" s="99" t="s">
        <v>455</v>
      </c>
      <c r="R286" s="99"/>
      <c r="S286" s="117" t="s">
        <v>1959</v>
      </c>
      <c r="T286" s="117" t="s">
        <v>455</v>
      </c>
      <c r="U286" s="117" t="s">
        <v>455</v>
      </c>
      <c r="V286" s="117" t="s">
        <v>455</v>
      </c>
      <c r="W286" s="130"/>
      <c r="X286" s="130" t="s">
        <v>1960</v>
      </c>
      <c r="Y286" s="130" t="s">
        <v>455</v>
      </c>
      <c r="Z286" s="130" t="s">
        <v>455</v>
      </c>
      <c r="AA286" s="130" t="s">
        <v>455</v>
      </c>
      <c r="AB286" s="130"/>
      <c r="AC286" s="117" t="s">
        <v>1960</v>
      </c>
      <c r="AD286" s="142"/>
      <c r="AE286" s="141" t="s">
        <v>1480</v>
      </c>
      <c r="AF286" s="107" t="s">
        <v>2585</v>
      </c>
    </row>
    <row r="287" spans="1:32" ht="15" customHeight="1">
      <c r="A287" s="11">
        <v>282</v>
      </c>
      <c r="B287" s="50">
        <v>5043</v>
      </c>
      <c r="C287" s="181" t="s">
        <v>1361</v>
      </c>
      <c r="D287" s="16" t="s">
        <v>1375</v>
      </c>
      <c r="E287" s="16" t="s">
        <v>1396</v>
      </c>
      <c r="F287" s="5" t="s">
        <v>455</v>
      </c>
      <c r="G287" s="6" t="s">
        <v>1397</v>
      </c>
      <c r="H287" s="233" t="s">
        <v>1398</v>
      </c>
      <c r="I287" s="45" t="s">
        <v>1375</v>
      </c>
      <c r="J287" s="89" t="s">
        <v>455</v>
      </c>
      <c r="K287" s="89" t="s">
        <v>455</v>
      </c>
      <c r="L287" s="89" t="s">
        <v>455</v>
      </c>
      <c r="M287" s="89" t="s">
        <v>455</v>
      </c>
      <c r="N287" s="89" t="s">
        <v>526</v>
      </c>
      <c r="O287" s="89" t="s">
        <v>455</v>
      </c>
      <c r="P287" s="89" t="s">
        <v>455</v>
      </c>
      <c r="Q287" s="89" t="s">
        <v>455</v>
      </c>
      <c r="R287" s="89"/>
      <c r="S287" s="89" t="s">
        <v>1399</v>
      </c>
      <c r="T287" s="44" t="s">
        <v>455</v>
      </c>
      <c r="U287" s="44" t="s">
        <v>455</v>
      </c>
      <c r="V287" s="44" t="s">
        <v>455</v>
      </c>
      <c r="W287" s="44"/>
      <c r="X287" s="107">
        <v>2870607055051</v>
      </c>
      <c r="Y287" s="44" t="s">
        <v>455</v>
      </c>
      <c r="Z287" s="44" t="s">
        <v>455</v>
      </c>
      <c r="AA287" s="44" t="s">
        <v>455</v>
      </c>
      <c r="AB287" s="44"/>
      <c r="AC287" s="107">
        <f aca="true" t="shared" si="3" ref="AC287:AC293">X287</f>
        <v>2870607055051</v>
      </c>
      <c r="AD287" s="44"/>
      <c r="AE287" s="73" t="s">
        <v>1400</v>
      </c>
      <c r="AF287" s="107" t="s">
        <v>2585</v>
      </c>
    </row>
    <row r="288" spans="1:32" ht="15" customHeight="1">
      <c r="A288" s="11">
        <v>283</v>
      </c>
      <c r="B288" s="51">
        <v>5044</v>
      </c>
      <c r="C288" s="181" t="s">
        <v>1362</v>
      </c>
      <c r="D288" s="16" t="s">
        <v>1376</v>
      </c>
      <c r="E288" s="16" t="s">
        <v>1401</v>
      </c>
      <c r="F288" s="5" t="s">
        <v>455</v>
      </c>
      <c r="G288" s="6" t="s">
        <v>1551</v>
      </c>
      <c r="H288" s="233" t="s">
        <v>1552</v>
      </c>
      <c r="I288" s="143" t="str">
        <f aca="true" t="shared" si="4" ref="I288:I293">D288</f>
        <v>Dr.Cherecheş Jessica</v>
      </c>
      <c r="J288" s="89"/>
      <c r="K288" s="89"/>
      <c r="L288" s="89"/>
      <c r="M288" s="89"/>
      <c r="N288" s="89" t="s">
        <v>526</v>
      </c>
      <c r="O288" s="89"/>
      <c r="P288" s="89"/>
      <c r="Q288" s="89"/>
      <c r="R288" s="89"/>
      <c r="S288" s="89" t="s">
        <v>1553</v>
      </c>
      <c r="T288" s="44"/>
      <c r="U288" s="44"/>
      <c r="V288" s="44"/>
      <c r="W288" s="44"/>
      <c r="X288" s="107">
        <v>2900604055130</v>
      </c>
      <c r="Y288" s="44"/>
      <c r="Z288" s="44"/>
      <c r="AA288" s="44"/>
      <c r="AB288" s="44"/>
      <c r="AC288" s="107">
        <f t="shared" si="3"/>
        <v>2900604055130</v>
      </c>
      <c r="AD288" s="44"/>
      <c r="AE288" s="73" t="s">
        <v>1991</v>
      </c>
      <c r="AF288" s="107" t="s">
        <v>2585</v>
      </c>
    </row>
    <row r="289" spans="1:32" ht="15" customHeight="1">
      <c r="A289" s="11">
        <v>284</v>
      </c>
      <c r="B289" s="50">
        <v>5045</v>
      </c>
      <c r="C289" s="181" t="s">
        <v>1363</v>
      </c>
      <c r="D289" s="16" t="s">
        <v>1377</v>
      </c>
      <c r="E289" s="16" t="s">
        <v>1047</v>
      </c>
      <c r="F289" s="5" t="s">
        <v>455</v>
      </c>
      <c r="G289" s="6" t="s">
        <v>1988</v>
      </c>
      <c r="H289" s="233" t="s">
        <v>1989</v>
      </c>
      <c r="I289" s="143" t="str">
        <f t="shared" si="4"/>
        <v>Dr.Moca Ionuţ Gabriel</v>
      </c>
      <c r="J289" s="89" t="s">
        <v>455</v>
      </c>
      <c r="K289" s="89" t="s">
        <v>455</v>
      </c>
      <c r="L289" s="89" t="s">
        <v>455</v>
      </c>
      <c r="M289" s="89" t="s">
        <v>455</v>
      </c>
      <c r="N289" s="89" t="s">
        <v>526</v>
      </c>
      <c r="O289" s="89" t="s">
        <v>455</v>
      </c>
      <c r="P289" s="89" t="s">
        <v>455</v>
      </c>
      <c r="Q289" s="89" t="s">
        <v>455</v>
      </c>
      <c r="R289" s="89"/>
      <c r="S289" s="89" t="s">
        <v>1990</v>
      </c>
      <c r="T289" s="44" t="s">
        <v>455</v>
      </c>
      <c r="U289" s="44" t="s">
        <v>455</v>
      </c>
      <c r="V289" s="44" t="s">
        <v>455</v>
      </c>
      <c r="W289" s="44"/>
      <c r="X289" s="107">
        <v>1890716313529</v>
      </c>
      <c r="Y289" s="44" t="s">
        <v>455</v>
      </c>
      <c r="Z289" s="44" t="s">
        <v>455</v>
      </c>
      <c r="AA289" s="44" t="s">
        <v>455</v>
      </c>
      <c r="AB289" s="44"/>
      <c r="AC289" s="107">
        <f t="shared" si="3"/>
        <v>1890716313529</v>
      </c>
      <c r="AD289" s="44"/>
      <c r="AE289" s="71" t="s">
        <v>2041</v>
      </c>
      <c r="AF289" s="107" t="s">
        <v>2585</v>
      </c>
    </row>
    <row r="290" spans="1:32" ht="15" customHeight="1">
      <c r="A290" s="11">
        <v>285</v>
      </c>
      <c r="B290" s="51">
        <v>5046</v>
      </c>
      <c r="C290" s="181" t="s">
        <v>1364</v>
      </c>
      <c r="D290" s="16" t="s">
        <v>1378</v>
      </c>
      <c r="E290" s="16" t="s">
        <v>1983</v>
      </c>
      <c r="F290" s="5" t="s">
        <v>455</v>
      </c>
      <c r="G290" s="6" t="s">
        <v>1984</v>
      </c>
      <c r="H290" s="233" t="s">
        <v>1985</v>
      </c>
      <c r="I290" s="143" t="str">
        <f t="shared" si="4"/>
        <v>Dr.Tule Mădălin Alexandru</v>
      </c>
      <c r="J290" s="89" t="s">
        <v>455</v>
      </c>
      <c r="K290" s="89" t="s">
        <v>455</v>
      </c>
      <c r="L290" s="89" t="s">
        <v>455</v>
      </c>
      <c r="M290" s="89" t="s">
        <v>455</v>
      </c>
      <c r="N290" s="89" t="s">
        <v>526</v>
      </c>
      <c r="O290" s="89" t="s">
        <v>455</v>
      </c>
      <c r="P290" s="89" t="s">
        <v>455</v>
      </c>
      <c r="Q290" s="89" t="s">
        <v>455</v>
      </c>
      <c r="R290" s="89"/>
      <c r="S290" s="89" t="s">
        <v>1986</v>
      </c>
      <c r="T290" s="44" t="s">
        <v>455</v>
      </c>
      <c r="U290" s="44" t="s">
        <v>455</v>
      </c>
      <c r="V290" s="44" t="s">
        <v>455</v>
      </c>
      <c r="W290" s="44"/>
      <c r="X290" s="107">
        <v>2910415055068</v>
      </c>
      <c r="Y290" s="44" t="s">
        <v>455</v>
      </c>
      <c r="Z290" s="44" t="s">
        <v>455</v>
      </c>
      <c r="AA290" s="44" t="s">
        <v>455</v>
      </c>
      <c r="AB290" s="44"/>
      <c r="AC290" s="107">
        <f t="shared" si="3"/>
        <v>2910415055068</v>
      </c>
      <c r="AD290" s="44"/>
      <c r="AE290" s="161" t="s">
        <v>1987</v>
      </c>
      <c r="AF290" s="44" t="s">
        <v>2631</v>
      </c>
    </row>
    <row r="291" spans="1:32" ht="15" customHeight="1">
      <c r="A291" s="11">
        <v>286</v>
      </c>
      <c r="B291" s="50">
        <v>5047</v>
      </c>
      <c r="C291" s="181" t="s">
        <v>1365</v>
      </c>
      <c r="D291" s="16" t="s">
        <v>1379</v>
      </c>
      <c r="E291" s="25" t="s">
        <v>1978</v>
      </c>
      <c r="F291" s="5" t="s">
        <v>455</v>
      </c>
      <c r="G291" s="6" t="s">
        <v>1979</v>
      </c>
      <c r="H291" s="233" t="s">
        <v>1980</v>
      </c>
      <c r="I291" s="143" t="str">
        <f t="shared" si="4"/>
        <v>Dr.Pop Raul Laviniu</v>
      </c>
      <c r="J291" s="89" t="s">
        <v>455</v>
      </c>
      <c r="K291" s="89" t="s">
        <v>455</v>
      </c>
      <c r="L291" s="89" t="s">
        <v>455</v>
      </c>
      <c r="M291" s="89" t="s">
        <v>455</v>
      </c>
      <c r="N291" s="89" t="s">
        <v>526</v>
      </c>
      <c r="O291" s="89" t="s">
        <v>455</v>
      </c>
      <c r="P291" s="89" t="s">
        <v>455</v>
      </c>
      <c r="Q291" s="89" t="s">
        <v>455</v>
      </c>
      <c r="R291" s="89"/>
      <c r="S291" s="89" t="s">
        <v>1981</v>
      </c>
      <c r="T291" s="44" t="s">
        <v>455</v>
      </c>
      <c r="U291" s="44" t="s">
        <v>455</v>
      </c>
      <c r="V291" s="44" t="s">
        <v>455</v>
      </c>
      <c r="W291" s="44"/>
      <c r="X291" s="107">
        <v>1910705055088</v>
      </c>
      <c r="Y291" s="44" t="s">
        <v>455</v>
      </c>
      <c r="Z291" s="44" t="s">
        <v>455</v>
      </c>
      <c r="AA291" s="44" t="s">
        <v>455</v>
      </c>
      <c r="AB291" s="44"/>
      <c r="AC291" s="107">
        <f t="shared" si="3"/>
        <v>1910705055088</v>
      </c>
      <c r="AD291" s="44"/>
      <c r="AE291" s="161" t="s">
        <v>1982</v>
      </c>
      <c r="AF291" s="44" t="s">
        <v>2631</v>
      </c>
    </row>
    <row r="292" spans="1:32" ht="15" customHeight="1">
      <c r="A292" s="11">
        <v>287</v>
      </c>
      <c r="B292" s="51">
        <v>5048</v>
      </c>
      <c r="C292" s="181" t="s">
        <v>1366</v>
      </c>
      <c r="D292" s="16" t="s">
        <v>1380</v>
      </c>
      <c r="E292" s="16" t="s">
        <v>1973</v>
      </c>
      <c r="F292" s="5" t="s">
        <v>455</v>
      </c>
      <c r="G292" s="6" t="s">
        <v>1974</v>
      </c>
      <c r="H292" s="233" t="s">
        <v>1975</v>
      </c>
      <c r="I292" s="143" t="str">
        <f t="shared" si="4"/>
        <v>Dr.Iova Mihaela Camelia</v>
      </c>
      <c r="J292" s="89" t="s">
        <v>455</v>
      </c>
      <c r="K292" s="89" t="s">
        <v>455</v>
      </c>
      <c r="L292" s="89" t="s">
        <v>455</v>
      </c>
      <c r="M292" s="89" t="s">
        <v>455</v>
      </c>
      <c r="N292" s="89" t="s">
        <v>529</v>
      </c>
      <c r="O292" s="89" t="s">
        <v>455</v>
      </c>
      <c r="P292" s="89" t="s">
        <v>455</v>
      </c>
      <c r="Q292" s="89" t="s">
        <v>455</v>
      </c>
      <c r="R292" s="89"/>
      <c r="S292" s="149">
        <v>287614</v>
      </c>
      <c r="T292" s="44" t="s">
        <v>455</v>
      </c>
      <c r="U292" s="44" t="s">
        <v>455</v>
      </c>
      <c r="V292" s="44" t="s">
        <v>455</v>
      </c>
      <c r="W292" s="44"/>
      <c r="X292" s="107">
        <v>2640516011848</v>
      </c>
      <c r="Y292" s="44" t="s">
        <v>455</v>
      </c>
      <c r="Z292" s="44" t="s">
        <v>455</v>
      </c>
      <c r="AA292" s="44"/>
      <c r="AB292" s="44"/>
      <c r="AC292" s="107">
        <f t="shared" si="3"/>
        <v>2640516011848</v>
      </c>
      <c r="AD292" s="44"/>
      <c r="AE292" s="73" t="s">
        <v>1977</v>
      </c>
      <c r="AF292" s="107" t="s">
        <v>2585</v>
      </c>
    </row>
    <row r="293" spans="1:32" ht="15" customHeight="1">
      <c r="A293" s="11">
        <v>288</v>
      </c>
      <c r="B293" s="50">
        <v>5049</v>
      </c>
      <c r="C293" s="181" t="s">
        <v>1367</v>
      </c>
      <c r="D293" s="16" t="s">
        <v>1381</v>
      </c>
      <c r="E293" s="25" t="s">
        <v>222</v>
      </c>
      <c r="F293" s="5" t="s">
        <v>455</v>
      </c>
      <c r="G293" s="6" t="s">
        <v>1969</v>
      </c>
      <c r="H293" s="233" t="s">
        <v>1970</v>
      </c>
      <c r="I293" s="143" t="str">
        <f t="shared" si="4"/>
        <v>Dr.Silaghi Ioana Cristina</v>
      </c>
      <c r="J293" s="150" t="s">
        <v>455</v>
      </c>
      <c r="K293" s="150" t="s">
        <v>455</v>
      </c>
      <c r="L293" s="150" t="s">
        <v>455</v>
      </c>
      <c r="M293" s="150" t="s">
        <v>455</v>
      </c>
      <c r="N293" s="150" t="s">
        <v>526</v>
      </c>
      <c r="O293" s="150" t="s">
        <v>455</v>
      </c>
      <c r="P293" s="150" t="s">
        <v>455</v>
      </c>
      <c r="Q293" s="150" t="s">
        <v>455</v>
      </c>
      <c r="R293" s="150"/>
      <c r="S293" s="150" t="s">
        <v>1971</v>
      </c>
      <c r="T293" s="75" t="s">
        <v>455</v>
      </c>
      <c r="U293" s="75" t="s">
        <v>455</v>
      </c>
      <c r="V293" s="75" t="s">
        <v>455</v>
      </c>
      <c r="W293" s="75"/>
      <c r="X293" s="107">
        <v>2870618054750</v>
      </c>
      <c r="Y293" s="75" t="s">
        <v>455</v>
      </c>
      <c r="Z293" s="75" t="s">
        <v>455</v>
      </c>
      <c r="AA293" s="75" t="s">
        <v>455</v>
      </c>
      <c r="AB293" s="75"/>
      <c r="AC293" s="107">
        <f t="shared" si="3"/>
        <v>2870618054750</v>
      </c>
      <c r="AD293" s="44"/>
      <c r="AE293" s="73" t="s">
        <v>1972</v>
      </c>
      <c r="AF293" s="107" t="s">
        <v>2585</v>
      </c>
    </row>
    <row r="294" spans="1:32" ht="15" customHeight="1">
      <c r="A294" s="11">
        <v>289</v>
      </c>
      <c r="B294" s="51">
        <v>5050</v>
      </c>
      <c r="C294" s="181" t="s">
        <v>1374</v>
      </c>
      <c r="D294" s="16" t="s">
        <v>1382</v>
      </c>
      <c r="E294" s="16" t="s">
        <v>1389</v>
      </c>
      <c r="F294" s="5" t="s">
        <v>455</v>
      </c>
      <c r="G294" s="7" t="s">
        <v>1390</v>
      </c>
      <c r="H294" s="233" t="s">
        <v>1391</v>
      </c>
      <c r="I294" s="45" t="s">
        <v>1382</v>
      </c>
      <c r="J294" s="150" t="s">
        <v>1392</v>
      </c>
      <c r="K294" s="150" t="s">
        <v>1393</v>
      </c>
      <c r="L294" s="150" t="s">
        <v>455</v>
      </c>
      <c r="M294" s="150" t="s">
        <v>455</v>
      </c>
      <c r="N294" s="150" t="s">
        <v>455</v>
      </c>
      <c r="O294" s="150" t="s">
        <v>972</v>
      </c>
      <c r="P294" s="150" t="s">
        <v>972</v>
      </c>
      <c r="Q294" s="150"/>
      <c r="R294" s="150"/>
      <c r="S294" s="150" t="s">
        <v>455</v>
      </c>
      <c r="T294" s="75" t="s">
        <v>1394</v>
      </c>
      <c r="U294" s="75" t="s">
        <v>1395</v>
      </c>
      <c r="V294" s="75"/>
      <c r="W294" s="75"/>
      <c r="X294" s="107">
        <v>1880828055073</v>
      </c>
      <c r="Y294" s="107">
        <v>2910811055109</v>
      </c>
      <c r="Z294" s="107">
        <v>1800904055071</v>
      </c>
      <c r="AA294" s="75"/>
      <c r="AB294" s="75"/>
      <c r="AC294" s="107">
        <v>1880828055073</v>
      </c>
      <c r="AD294" s="44" t="s">
        <v>1976</v>
      </c>
      <c r="AE294" s="73"/>
      <c r="AF294" s="131" t="s">
        <v>2606</v>
      </c>
    </row>
    <row r="295" spans="1:32" ht="15" customHeight="1">
      <c r="A295" s="11">
        <v>290</v>
      </c>
      <c r="B295" s="50">
        <v>5051</v>
      </c>
      <c r="C295" s="181" t="s">
        <v>1368</v>
      </c>
      <c r="D295" s="16" t="s">
        <v>1383</v>
      </c>
      <c r="E295" s="16" t="s">
        <v>2042</v>
      </c>
      <c r="F295" s="5" t="s">
        <v>455</v>
      </c>
      <c r="G295" s="7" t="s">
        <v>2043</v>
      </c>
      <c r="H295" s="233" t="s">
        <v>2044</v>
      </c>
      <c r="I295" s="143" t="str">
        <f aca="true" t="shared" si="5" ref="I295:I302">D295</f>
        <v>Dr.Bereş Beata</v>
      </c>
      <c r="J295" s="151" t="s">
        <v>455</v>
      </c>
      <c r="K295" s="151"/>
      <c r="L295" s="151" t="s">
        <v>455</v>
      </c>
      <c r="M295" s="151" t="s">
        <v>455</v>
      </c>
      <c r="N295" s="151" t="s">
        <v>526</v>
      </c>
      <c r="O295" s="151" t="s">
        <v>455</v>
      </c>
      <c r="P295" s="151" t="s">
        <v>455</v>
      </c>
      <c r="Q295" s="151" t="s">
        <v>455</v>
      </c>
      <c r="R295" s="151"/>
      <c r="S295" s="151" t="s">
        <v>2045</v>
      </c>
      <c r="T295" s="75" t="s">
        <v>455</v>
      </c>
      <c r="U295" s="75" t="s">
        <v>455</v>
      </c>
      <c r="V295" s="75" t="s">
        <v>455</v>
      </c>
      <c r="W295" s="75"/>
      <c r="X295" s="107">
        <v>2890703055120</v>
      </c>
      <c r="Y295" s="75" t="s">
        <v>455</v>
      </c>
      <c r="Z295" s="75" t="s">
        <v>455</v>
      </c>
      <c r="AA295" s="75" t="s">
        <v>455</v>
      </c>
      <c r="AB295" s="75"/>
      <c r="AC295" s="107">
        <f aca="true" t="shared" si="6" ref="AC295:AC300">X295</f>
        <v>2890703055120</v>
      </c>
      <c r="AD295" s="44"/>
      <c r="AE295" s="73" t="s">
        <v>2046</v>
      </c>
      <c r="AF295" s="107" t="s">
        <v>2430</v>
      </c>
    </row>
    <row r="296" spans="1:32" ht="15" customHeight="1">
      <c r="A296" s="11">
        <v>291</v>
      </c>
      <c r="B296" s="51">
        <v>5052</v>
      </c>
      <c r="C296" s="181" t="s">
        <v>1369</v>
      </c>
      <c r="D296" s="16" t="s">
        <v>1384</v>
      </c>
      <c r="E296" s="16" t="s">
        <v>1992</v>
      </c>
      <c r="F296" s="5" t="s">
        <v>455</v>
      </c>
      <c r="G296" s="6" t="s">
        <v>1993</v>
      </c>
      <c r="H296" s="233" t="s">
        <v>1994</v>
      </c>
      <c r="I296" s="143" t="str">
        <f t="shared" si="5"/>
        <v>Dr.Voiţă Gheorghe</v>
      </c>
      <c r="J296" s="151" t="s">
        <v>455</v>
      </c>
      <c r="K296" s="151" t="s">
        <v>455</v>
      </c>
      <c r="L296" s="151" t="s">
        <v>455</v>
      </c>
      <c r="M296" s="151" t="s">
        <v>455</v>
      </c>
      <c r="N296" s="151" t="s">
        <v>526</v>
      </c>
      <c r="O296" s="151" t="s">
        <v>455</v>
      </c>
      <c r="P296" s="151" t="s">
        <v>455</v>
      </c>
      <c r="Q296" s="151" t="s">
        <v>455</v>
      </c>
      <c r="R296" s="151"/>
      <c r="S296" s="151" t="s">
        <v>1995</v>
      </c>
      <c r="T296" s="75" t="s">
        <v>455</v>
      </c>
      <c r="U296" s="75" t="s">
        <v>455</v>
      </c>
      <c r="V296" s="75" t="s">
        <v>455</v>
      </c>
      <c r="W296" s="75"/>
      <c r="X296" s="107">
        <v>1910811244481</v>
      </c>
      <c r="Y296" s="75" t="s">
        <v>455</v>
      </c>
      <c r="Z296" s="75" t="s">
        <v>455</v>
      </c>
      <c r="AA296" s="75" t="s">
        <v>455</v>
      </c>
      <c r="AB296" s="75"/>
      <c r="AC296" s="107">
        <f t="shared" si="6"/>
        <v>1910811244481</v>
      </c>
      <c r="AD296" s="44" t="s">
        <v>455</v>
      </c>
      <c r="AE296" s="73" t="s">
        <v>1996</v>
      </c>
      <c r="AF296" s="107" t="s">
        <v>2585</v>
      </c>
    </row>
    <row r="297" spans="1:32" ht="15" customHeight="1">
      <c r="A297" s="11">
        <v>292</v>
      </c>
      <c r="B297" s="50">
        <v>5053</v>
      </c>
      <c r="C297" s="181" t="s">
        <v>1370</v>
      </c>
      <c r="D297" s="16" t="s">
        <v>1385</v>
      </c>
      <c r="E297" s="16" t="s">
        <v>1053</v>
      </c>
      <c r="F297" s="5" t="s">
        <v>455</v>
      </c>
      <c r="G297" s="6" t="s">
        <v>1997</v>
      </c>
      <c r="H297" s="233" t="s">
        <v>1998</v>
      </c>
      <c r="I297" s="143" t="str">
        <f t="shared" si="5"/>
        <v>Dr.Haidu Georgel</v>
      </c>
      <c r="J297" s="151" t="s">
        <v>455</v>
      </c>
      <c r="K297" s="151" t="s">
        <v>455</v>
      </c>
      <c r="L297" s="151" t="s">
        <v>455</v>
      </c>
      <c r="M297" s="151" t="s">
        <v>455</v>
      </c>
      <c r="N297" s="151" t="s">
        <v>526</v>
      </c>
      <c r="O297" s="151" t="s">
        <v>455</v>
      </c>
      <c r="P297" s="151" t="s">
        <v>455</v>
      </c>
      <c r="Q297" s="151" t="s">
        <v>455</v>
      </c>
      <c r="R297" s="151"/>
      <c r="S297" s="151" t="s">
        <v>1999</v>
      </c>
      <c r="T297" s="75" t="s">
        <v>455</v>
      </c>
      <c r="U297" s="75" t="s">
        <v>455</v>
      </c>
      <c r="V297" s="75" t="s">
        <v>455</v>
      </c>
      <c r="W297" s="75"/>
      <c r="X297" s="107">
        <v>1810126303482</v>
      </c>
      <c r="Y297" s="75" t="s">
        <v>455</v>
      </c>
      <c r="Z297" s="75" t="s">
        <v>455</v>
      </c>
      <c r="AA297" s="75" t="s">
        <v>455</v>
      </c>
      <c r="AB297" s="75"/>
      <c r="AC297" s="107">
        <f t="shared" si="6"/>
        <v>1810126303482</v>
      </c>
      <c r="AD297" s="44" t="s">
        <v>455</v>
      </c>
      <c r="AE297" s="73" t="s">
        <v>2000</v>
      </c>
      <c r="AF297" s="107" t="s">
        <v>2585</v>
      </c>
    </row>
    <row r="298" spans="1:32" ht="15" customHeight="1">
      <c r="A298" s="11">
        <v>293</v>
      </c>
      <c r="B298" s="51">
        <v>5054</v>
      </c>
      <c r="C298" s="181" t="s">
        <v>1371</v>
      </c>
      <c r="D298" s="16" t="s">
        <v>1386</v>
      </c>
      <c r="E298" s="16" t="s">
        <v>2001</v>
      </c>
      <c r="F298" s="5" t="s">
        <v>455</v>
      </c>
      <c r="G298" s="6" t="s">
        <v>2002</v>
      </c>
      <c r="H298" s="233" t="s">
        <v>2003</v>
      </c>
      <c r="I298" s="143" t="str">
        <f t="shared" si="5"/>
        <v>Dr.Laza Alexandra</v>
      </c>
      <c r="J298" s="151" t="s">
        <v>455</v>
      </c>
      <c r="K298" s="151" t="s">
        <v>455</v>
      </c>
      <c r="L298" s="151" t="s">
        <v>455</v>
      </c>
      <c r="M298" s="151" t="s">
        <v>455</v>
      </c>
      <c r="N298" s="151" t="s">
        <v>526</v>
      </c>
      <c r="O298" s="151" t="s">
        <v>455</v>
      </c>
      <c r="P298" s="151" t="s">
        <v>455</v>
      </c>
      <c r="Q298" s="151" t="s">
        <v>455</v>
      </c>
      <c r="R298" s="151"/>
      <c r="S298" s="151" t="s">
        <v>2004</v>
      </c>
      <c r="T298" s="75" t="s">
        <v>455</v>
      </c>
      <c r="U298" s="75" t="s">
        <v>455</v>
      </c>
      <c r="V298" s="75" t="s">
        <v>455</v>
      </c>
      <c r="W298" s="75"/>
      <c r="X298" s="107">
        <v>2910707057644</v>
      </c>
      <c r="Y298" s="75" t="s">
        <v>455</v>
      </c>
      <c r="Z298" s="75" t="s">
        <v>455</v>
      </c>
      <c r="AA298" s="75" t="s">
        <v>455</v>
      </c>
      <c r="AB298" s="75"/>
      <c r="AC298" s="107">
        <f t="shared" si="6"/>
        <v>2910707057644</v>
      </c>
      <c r="AD298" s="44" t="s">
        <v>455</v>
      </c>
      <c r="AE298" s="73" t="s">
        <v>2005</v>
      </c>
      <c r="AF298" s="107" t="s">
        <v>2585</v>
      </c>
    </row>
    <row r="299" spans="1:32" ht="15" customHeight="1">
      <c r="A299" s="11">
        <v>294</v>
      </c>
      <c r="B299" s="50">
        <v>5055</v>
      </c>
      <c r="C299" s="181" t="s">
        <v>1372</v>
      </c>
      <c r="D299" s="16" t="s">
        <v>1387</v>
      </c>
      <c r="E299" s="16" t="s">
        <v>2006</v>
      </c>
      <c r="F299" s="5" t="s">
        <v>455</v>
      </c>
      <c r="G299" s="6" t="s">
        <v>2007</v>
      </c>
      <c r="H299" s="233" t="s">
        <v>2008</v>
      </c>
      <c r="I299" s="143" t="str">
        <f t="shared" si="5"/>
        <v>Dr.Meza Camelia</v>
      </c>
      <c r="J299" s="151" t="s">
        <v>455</v>
      </c>
      <c r="K299" s="151" t="s">
        <v>455</v>
      </c>
      <c r="L299" s="151" t="s">
        <v>455</v>
      </c>
      <c r="M299" s="151" t="s">
        <v>455</v>
      </c>
      <c r="N299" s="151" t="s">
        <v>526</v>
      </c>
      <c r="O299" s="151" t="s">
        <v>455</v>
      </c>
      <c r="P299" s="151" t="s">
        <v>455</v>
      </c>
      <c r="Q299" s="151" t="s">
        <v>455</v>
      </c>
      <c r="R299" s="151"/>
      <c r="S299" s="151" t="s">
        <v>2009</v>
      </c>
      <c r="T299" s="75" t="s">
        <v>455</v>
      </c>
      <c r="U299" s="75" t="s">
        <v>455</v>
      </c>
      <c r="V299" s="75" t="s">
        <v>455</v>
      </c>
      <c r="W299" s="75"/>
      <c r="X299" s="107">
        <v>2650326054670</v>
      </c>
      <c r="Y299" s="75" t="s">
        <v>455</v>
      </c>
      <c r="Z299" s="75" t="s">
        <v>455</v>
      </c>
      <c r="AA299" s="75" t="s">
        <v>455</v>
      </c>
      <c r="AB299" s="75"/>
      <c r="AC299" s="107">
        <f t="shared" si="6"/>
        <v>2650326054670</v>
      </c>
      <c r="AD299" s="44" t="s">
        <v>455</v>
      </c>
      <c r="AE299" s="73" t="s">
        <v>2010</v>
      </c>
      <c r="AF299" s="107" t="s">
        <v>2585</v>
      </c>
    </row>
    <row r="300" spans="1:32" ht="15" customHeight="1">
      <c r="A300" s="11">
        <v>295</v>
      </c>
      <c r="B300" s="50">
        <v>5056</v>
      </c>
      <c r="C300" s="181" t="s">
        <v>1373</v>
      </c>
      <c r="D300" s="16" t="s">
        <v>1388</v>
      </c>
      <c r="E300" s="16" t="s">
        <v>2006</v>
      </c>
      <c r="F300" s="5" t="s">
        <v>455</v>
      </c>
      <c r="G300" s="6" t="s">
        <v>186</v>
      </c>
      <c r="H300" s="233" t="s">
        <v>2011</v>
      </c>
      <c r="I300" s="143" t="str">
        <f t="shared" si="5"/>
        <v>Dr.Miheller Gzongyi</v>
      </c>
      <c r="J300" s="151" t="s">
        <v>455</v>
      </c>
      <c r="K300" s="151" t="s">
        <v>455</v>
      </c>
      <c r="L300" s="151" t="s">
        <v>455</v>
      </c>
      <c r="M300" s="151" t="s">
        <v>455</v>
      </c>
      <c r="N300" s="151" t="s">
        <v>524</v>
      </c>
      <c r="O300" s="151" t="s">
        <v>455</v>
      </c>
      <c r="P300" s="151" t="s">
        <v>455</v>
      </c>
      <c r="Q300" s="151" t="s">
        <v>455</v>
      </c>
      <c r="R300" s="151"/>
      <c r="S300" s="151">
        <v>299517</v>
      </c>
      <c r="T300" s="75" t="s">
        <v>455</v>
      </c>
      <c r="U300" s="75" t="s">
        <v>455</v>
      </c>
      <c r="V300" s="75" t="s">
        <v>455</v>
      </c>
      <c r="W300" s="75"/>
      <c r="X300" s="107">
        <v>2641212054657</v>
      </c>
      <c r="Y300" s="75" t="s">
        <v>455</v>
      </c>
      <c r="Z300" s="75" t="s">
        <v>455</v>
      </c>
      <c r="AA300" s="75" t="s">
        <v>455</v>
      </c>
      <c r="AB300" s="75"/>
      <c r="AC300" s="107">
        <f t="shared" si="6"/>
        <v>2641212054657</v>
      </c>
      <c r="AD300" s="44" t="s">
        <v>455</v>
      </c>
      <c r="AE300" s="44" t="s">
        <v>2012</v>
      </c>
      <c r="AF300" s="107" t="s">
        <v>2585</v>
      </c>
    </row>
    <row r="301" spans="1:32" s="186" customFormat="1" ht="15" customHeight="1">
      <c r="A301" s="11">
        <v>296</v>
      </c>
      <c r="B301" s="48">
        <v>5057</v>
      </c>
      <c r="C301" s="194" t="s">
        <v>1514</v>
      </c>
      <c r="D301" s="16" t="s">
        <v>1515</v>
      </c>
      <c r="E301" s="194" t="s">
        <v>1516</v>
      </c>
      <c r="F301" s="194"/>
      <c r="G301" s="225" t="s">
        <v>347</v>
      </c>
      <c r="H301" s="233" t="s">
        <v>348</v>
      </c>
      <c r="I301" s="222" t="str">
        <f t="shared" si="5"/>
        <v>DR.Ciocic Roxana</v>
      </c>
      <c r="J301" s="223"/>
      <c r="K301" s="223"/>
      <c r="L301" s="223"/>
      <c r="M301" s="223"/>
      <c r="N301" s="223" t="s">
        <v>526</v>
      </c>
      <c r="O301" s="223"/>
      <c r="P301" s="223"/>
      <c r="Q301" s="223"/>
      <c r="R301" s="223"/>
      <c r="S301" s="223" t="s">
        <v>993</v>
      </c>
      <c r="T301" s="192"/>
      <c r="U301" s="192"/>
      <c r="V301" s="192"/>
      <c r="W301" s="192"/>
      <c r="X301" s="224">
        <v>2890819055062</v>
      </c>
      <c r="Y301" s="192"/>
      <c r="Z301" s="192"/>
      <c r="AA301" s="192"/>
      <c r="AB301" s="192"/>
      <c r="AC301" s="224">
        <v>2890819055062</v>
      </c>
      <c r="AD301" s="191" t="s">
        <v>1517</v>
      </c>
      <c r="AE301" s="191"/>
      <c r="AF301" s="191" t="s">
        <v>2606</v>
      </c>
    </row>
    <row r="302" spans="1:32" ht="15" customHeight="1">
      <c r="A302" s="11">
        <v>297</v>
      </c>
      <c r="B302" s="50">
        <v>5058</v>
      </c>
      <c r="C302" s="45" t="s">
        <v>1518</v>
      </c>
      <c r="D302" s="16" t="s">
        <v>1519</v>
      </c>
      <c r="E302" s="5" t="s">
        <v>1521</v>
      </c>
      <c r="F302" s="5" t="s">
        <v>1520</v>
      </c>
      <c r="G302" s="7" t="s">
        <v>1622</v>
      </c>
      <c r="H302" s="233" t="s">
        <v>1623</v>
      </c>
      <c r="I302" s="89" t="str">
        <f t="shared" si="5"/>
        <v>Dr.Floruta Natalia</v>
      </c>
      <c r="J302" s="89" t="s">
        <v>490</v>
      </c>
      <c r="K302" s="89"/>
      <c r="L302" s="89"/>
      <c r="M302" s="89"/>
      <c r="N302" s="89" t="s">
        <v>526</v>
      </c>
      <c r="O302" s="89" t="s">
        <v>972</v>
      </c>
      <c r="P302" s="89"/>
      <c r="Q302" s="89"/>
      <c r="R302" s="89"/>
      <c r="S302" s="89" t="s">
        <v>828</v>
      </c>
      <c r="T302" s="44" t="s">
        <v>991</v>
      </c>
      <c r="U302" s="44"/>
      <c r="V302" s="44"/>
      <c r="W302" s="44"/>
      <c r="X302" s="226">
        <v>2860511055102</v>
      </c>
      <c r="Y302" s="226">
        <v>2870830314006</v>
      </c>
      <c r="Z302" s="44"/>
      <c r="AA302" s="44"/>
      <c r="AB302" s="44"/>
      <c r="AC302" s="226">
        <v>2860511055102</v>
      </c>
      <c r="AD302" s="44" t="s">
        <v>1522</v>
      </c>
      <c r="AE302" s="44"/>
      <c r="AF302" s="44" t="s">
        <v>2606</v>
      </c>
    </row>
    <row r="303" spans="1:32" ht="15" customHeight="1">
      <c r="A303" s="11">
        <v>298</v>
      </c>
      <c r="B303" s="50">
        <v>5059</v>
      </c>
      <c r="C303" s="45" t="s">
        <v>1530</v>
      </c>
      <c r="D303" s="16" t="s">
        <v>1523</v>
      </c>
      <c r="E303" s="5" t="s">
        <v>1524</v>
      </c>
      <c r="F303" s="5" t="s">
        <v>1528</v>
      </c>
      <c r="G303" s="7" t="s">
        <v>1525</v>
      </c>
      <c r="H303" s="233" t="s">
        <v>1526</v>
      </c>
      <c r="I303" s="89" t="s">
        <v>1527</v>
      </c>
      <c r="J303" s="89"/>
      <c r="K303" s="89"/>
      <c r="L303" s="89"/>
      <c r="M303" s="89"/>
      <c r="N303" s="89" t="s">
        <v>526</v>
      </c>
      <c r="O303" s="89"/>
      <c r="P303" s="89"/>
      <c r="Q303" s="89"/>
      <c r="R303" s="89"/>
      <c r="S303" s="89" t="s">
        <v>764</v>
      </c>
      <c r="T303" s="44"/>
      <c r="U303" s="44"/>
      <c r="V303" s="44"/>
      <c r="W303" s="44"/>
      <c r="X303" s="226">
        <v>1771215054697</v>
      </c>
      <c r="Y303" s="44"/>
      <c r="Z303" s="44"/>
      <c r="AA303" s="44"/>
      <c r="AB303" s="44"/>
      <c r="AC303" s="226">
        <v>2820329350091</v>
      </c>
      <c r="AD303" s="44" t="s">
        <v>1529</v>
      </c>
      <c r="AE303" s="44"/>
      <c r="AF303" s="44" t="s">
        <v>2606</v>
      </c>
    </row>
    <row r="304" spans="1:32" ht="15" customHeight="1">
      <c r="A304" s="11"/>
      <c r="B304" s="50"/>
      <c r="C304" s="45"/>
      <c r="D304" s="5"/>
      <c r="E304" s="5"/>
      <c r="F304" s="5"/>
      <c r="G304" s="5"/>
      <c r="H304" s="234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44"/>
      <c r="U304" s="44"/>
      <c r="V304" s="44"/>
      <c r="W304" s="44"/>
      <c r="X304" s="44"/>
      <c r="Y304" s="44"/>
      <c r="Z304" s="44"/>
      <c r="AA304" s="44"/>
      <c r="AB304" s="44"/>
      <c r="AC304" s="226"/>
      <c r="AD304" s="44"/>
      <c r="AE304" s="44"/>
      <c r="AF304" s="44"/>
    </row>
    <row r="305" spans="4:7" ht="12.75">
      <c r="D305" s="43"/>
      <c r="E305" s="43"/>
      <c r="F305" s="43"/>
      <c r="G305" s="43"/>
    </row>
    <row r="306" spans="4:8" ht="12.75">
      <c r="D306" s="43"/>
      <c r="E306" s="43"/>
      <c r="F306" s="43"/>
      <c r="G306" s="43"/>
      <c r="H306" s="232"/>
    </row>
    <row r="307" spans="4:7" ht="12.75">
      <c r="D307" s="43"/>
      <c r="E307" s="43"/>
      <c r="F307" s="43"/>
      <c r="G307" s="43"/>
    </row>
    <row r="308" spans="4:7" ht="12.75">
      <c r="D308" s="43"/>
      <c r="E308" s="43"/>
      <c r="F308" s="43"/>
      <c r="G308" s="43"/>
    </row>
    <row r="309" spans="4:7" ht="12.75">
      <c r="D309" s="43"/>
      <c r="E309" s="43"/>
      <c r="F309" s="43"/>
      <c r="G309" s="43"/>
    </row>
    <row r="310" spans="4:7" ht="12.75">
      <c r="D310" s="43"/>
      <c r="E310" s="43"/>
      <c r="F310" s="43"/>
      <c r="G310" s="43"/>
    </row>
    <row r="311" spans="4:7" ht="12.75">
      <c r="D311" s="43"/>
      <c r="E311" s="43"/>
      <c r="F311" s="43"/>
      <c r="G311" s="43"/>
    </row>
    <row r="312" spans="4:7" ht="12.75">
      <c r="D312" s="43"/>
      <c r="E312" s="43"/>
      <c r="F312" s="43"/>
      <c r="G312" s="43"/>
    </row>
    <row r="313" spans="4:7" ht="12.75">
      <c r="D313" s="43"/>
      <c r="E313" s="43"/>
      <c r="F313" s="43"/>
      <c r="G313" s="43"/>
    </row>
    <row r="314" spans="4:7" ht="12.75">
      <c r="D314" s="43"/>
      <c r="E314" s="43"/>
      <c r="F314" s="43"/>
      <c r="G314" s="43"/>
    </row>
    <row r="315" spans="4:7" ht="12.75">
      <c r="D315" s="43"/>
      <c r="E315" s="43"/>
      <c r="F315" s="43"/>
      <c r="G315" s="43"/>
    </row>
    <row r="316" spans="4:7" ht="12.75">
      <c r="D316" s="43"/>
      <c r="E316" s="43"/>
      <c r="F316" s="43"/>
      <c r="G316" s="43"/>
    </row>
    <row r="317" spans="4:7" ht="12.75">
      <c r="D317" s="43"/>
      <c r="E317" s="43"/>
      <c r="F317" s="43"/>
      <c r="G317" s="43"/>
    </row>
    <row r="318" spans="4:7" ht="12.75">
      <c r="D318" s="43"/>
      <c r="E318" s="43"/>
      <c r="F318" s="43"/>
      <c r="G318" s="43"/>
    </row>
    <row r="319" spans="4:7" ht="12.75">
      <c r="D319" s="43"/>
      <c r="E319" s="43"/>
      <c r="F319" s="43"/>
      <c r="G319" s="43"/>
    </row>
    <row r="320" spans="4:7" ht="12.75">
      <c r="D320" s="43"/>
      <c r="E320" s="43"/>
      <c r="F320" s="43"/>
      <c r="G320" s="43"/>
    </row>
    <row r="321" spans="4:7" ht="12.75">
      <c r="D321" s="43"/>
      <c r="E321" s="43"/>
      <c r="F321" s="43"/>
      <c r="G321" s="43"/>
    </row>
    <row r="322" spans="4:7" ht="12.75">
      <c r="D322" s="43"/>
      <c r="E322" s="43"/>
      <c r="F322" s="43"/>
      <c r="G322" s="43"/>
    </row>
    <row r="323" spans="4:7" ht="12.75">
      <c r="D323" s="43"/>
      <c r="E323" s="43"/>
      <c r="F323" s="43"/>
      <c r="G323" s="43"/>
    </row>
    <row r="324" spans="4:7" ht="12.75">
      <c r="D324" s="43"/>
      <c r="E324" s="43"/>
      <c r="F324" s="43"/>
      <c r="G324" s="43"/>
    </row>
    <row r="325" spans="4:7" ht="12.75">
      <c r="D325" s="43"/>
      <c r="E325" s="43"/>
      <c r="F325" s="43"/>
      <c r="G325" s="43"/>
    </row>
    <row r="326" spans="4:7" ht="12.75">
      <c r="D326" s="43"/>
      <c r="E326" s="43"/>
      <c r="F326" s="43"/>
      <c r="G326" s="43"/>
    </row>
    <row r="327" spans="4:7" ht="12.75">
      <c r="D327" s="43"/>
      <c r="E327" s="43"/>
      <c r="F327" s="43"/>
      <c r="G327" s="43"/>
    </row>
    <row r="328" spans="4:7" ht="12.75">
      <c r="D328" s="43"/>
      <c r="E328" s="43"/>
      <c r="F328" s="43"/>
      <c r="G328" s="43"/>
    </row>
    <row r="329" spans="4:7" ht="12.75">
      <c r="D329" s="43"/>
      <c r="E329" s="43"/>
      <c r="F329" s="43"/>
      <c r="G329" s="43"/>
    </row>
    <row r="330" spans="4:7" ht="12.75">
      <c r="D330" s="43"/>
      <c r="E330" s="43"/>
      <c r="F330" s="43"/>
      <c r="G330" s="43"/>
    </row>
    <row r="331" spans="4:7" ht="12.75">
      <c r="D331" s="43"/>
      <c r="E331" s="43"/>
      <c r="F331" s="43"/>
      <c r="G331" s="43"/>
    </row>
    <row r="332" spans="4:7" ht="12.75">
      <c r="D332" s="43"/>
      <c r="E332" s="43"/>
      <c r="F332" s="43"/>
      <c r="G332" s="43"/>
    </row>
    <row r="333" spans="4:7" ht="12.75">
      <c r="D333" s="43"/>
      <c r="E333" s="43"/>
      <c r="F333" s="43"/>
      <c r="G333" s="43"/>
    </row>
    <row r="334" spans="4:7" ht="12.75">
      <c r="D334" s="43"/>
      <c r="E334" s="43"/>
      <c r="F334" s="43"/>
      <c r="G334" s="43"/>
    </row>
    <row r="335" spans="4:7" ht="12.75">
      <c r="D335" s="43"/>
      <c r="E335" s="43"/>
      <c r="F335" s="43"/>
      <c r="G335" s="43"/>
    </row>
    <row r="336" spans="4:7" ht="12.75">
      <c r="D336" s="43"/>
      <c r="E336" s="43"/>
      <c r="F336" s="43"/>
      <c r="G336" s="43"/>
    </row>
    <row r="337" spans="4:7" ht="12.75">
      <c r="D337" s="43"/>
      <c r="E337" s="43"/>
      <c r="F337" s="43"/>
      <c r="G337" s="43"/>
    </row>
    <row r="338" spans="4:7" ht="12.75">
      <c r="D338" s="43"/>
      <c r="E338" s="43"/>
      <c r="F338" s="43"/>
      <c r="G338" s="43"/>
    </row>
    <row r="339" spans="4:7" ht="12.75">
      <c r="D339" s="43"/>
      <c r="E339" s="43"/>
      <c r="F339" s="43"/>
      <c r="G339" s="43"/>
    </row>
    <row r="340" spans="4:7" ht="12.75">
      <c r="D340" s="43"/>
      <c r="E340" s="43"/>
      <c r="F340" s="43"/>
      <c r="G340" s="43"/>
    </row>
    <row r="341" spans="4:7" ht="12.75">
      <c r="D341" s="43"/>
      <c r="E341" s="43"/>
      <c r="F341" s="43"/>
      <c r="G341" s="43"/>
    </row>
    <row r="342" spans="4:7" ht="12.75">
      <c r="D342" s="43"/>
      <c r="E342" s="43"/>
      <c r="F342" s="43"/>
      <c r="G342" s="43"/>
    </row>
    <row r="343" spans="4:7" ht="12.75">
      <c r="D343" s="43"/>
      <c r="E343" s="43"/>
      <c r="F343" s="43"/>
      <c r="G343" s="43"/>
    </row>
    <row r="344" spans="4:7" ht="12.75">
      <c r="D344" s="43"/>
      <c r="E344" s="43"/>
      <c r="F344" s="43"/>
      <c r="G344" s="43"/>
    </row>
    <row r="345" spans="4:7" ht="12.75">
      <c r="D345" s="43"/>
      <c r="E345" s="43"/>
      <c r="F345" s="43"/>
      <c r="G345" s="43"/>
    </row>
    <row r="346" spans="4:7" ht="12.75">
      <c r="D346" s="43"/>
      <c r="E346" s="43"/>
      <c r="F346" s="43"/>
      <c r="G346" s="43"/>
    </row>
    <row r="347" spans="4:7" ht="12.75">
      <c r="D347" s="43"/>
      <c r="E347" s="43"/>
      <c r="F347" s="43"/>
      <c r="G347" s="43"/>
    </row>
    <row r="348" spans="4:7" ht="12.75">
      <c r="D348" s="43"/>
      <c r="E348" s="43"/>
      <c r="F348" s="43"/>
      <c r="G348" s="43"/>
    </row>
    <row r="349" spans="4:7" ht="12.75">
      <c r="D349" s="43"/>
      <c r="E349" s="43"/>
      <c r="F349" s="43"/>
      <c r="G349" s="43"/>
    </row>
    <row r="350" spans="4:7" ht="12.75">
      <c r="D350" s="43"/>
      <c r="E350" s="43"/>
      <c r="F350" s="43"/>
      <c r="G350" s="43"/>
    </row>
    <row r="351" spans="4:7" ht="12.75">
      <c r="D351" s="43"/>
      <c r="E351" s="43"/>
      <c r="F351" s="43"/>
      <c r="G351" s="43"/>
    </row>
    <row r="352" spans="4:7" ht="12.75">
      <c r="D352" s="43"/>
      <c r="E352" s="43"/>
      <c r="F352" s="43"/>
      <c r="G352" s="43"/>
    </row>
    <row r="353" spans="4:7" ht="12.75">
      <c r="D353" s="43"/>
      <c r="E353" s="43"/>
      <c r="F353" s="43"/>
      <c r="G353" s="43"/>
    </row>
    <row r="354" spans="4:7" ht="12.75">
      <c r="D354" s="43"/>
      <c r="E354" s="43"/>
      <c r="F354" s="43"/>
      <c r="G354" s="43"/>
    </row>
    <row r="355" spans="4:7" ht="12.75">
      <c r="D355" s="43"/>
      <c r="E355" s="43"/>
      <c r="F355" s="43"/>
      <c r="G355" s="43"/>
    </row>
    <row r="356" spans="4:7" ht="12.75">
      <c r="D356" s="43"/>
      <c r="E356" s="43"/>
      <c r="F356" s="43"/>
      <c r="G356" s="43"/>
    </row>
    <row r="357" spans="4:7" ht="12.75">
      <c r="D357" s="43"/>
      <c r="E357" s="43"/>
      <c r="F357" s="43"/>
      <c r="G357" s="43"/>
    </row>
    <row r="358" spans="4:7" ht="12.75">
      <c r="D358" s="43"/>
      <c r="E358" s="43"/>
      <c r="F358" s="43"/>
      <c r="G358" s="43"/>
    </row>
    <row r="359" spans="4:7" ht="12.75">
      <c r="D359" s="43"/>
      <c r="E359" s="43"/>
      <c r="F359" s="43"/>
      <c r="G359" s="43"/>
    </row>
    <row r="360" spans="4:7" ht="12.75">
      <c r="D360" s="43"/>
      <c r="E360" s="43"/>
      <c r="F360" s="43"/>
      <c r="G360" s="43"/>
    </row>
    <row r="361" spans="4:7" ht="12.75">
      <c r="D361" s="43"/>
      <c r="E361" s="43"/>
      <c r="F361" s="43"/>
      <c r="G361" s="43"/>
    </row>
    <row r="362" spans="4:7" ht="12.75">
      <c r="D362" s="43"/>
      <c r="E362" s="43"/>
      <c r="F362" s="43"/>
      <c r="G362" s="43"/>
    </row>
    <row r="363" spans="4:7" ht="12.75">
      <c r="D363" s="43"/>
      <c r="E363" s="43"/>
      <c r="F363" s="43"/>
      <c r="G363" s="43"/>
    </row>
    <row r="364" spans="4:7" ht="12.75">
      <c r="D364" s="43"/>
      <c r="E364" s="43"/>
      <c r="F364" s="43"/>
      <c r="G364" s="43"/>
    </row>
  </sheetData>
  <sheetProtection/>
  <hyperlinks>
    <hyperlink ref="H2" r:id="rId1" display="kerigaspar@freemail.hu"/>
    <hyperlink ref="H3" r:id="rId2" display="keriildiko@freemail.hu"/>
    <hyperlink ref="H4" r:id="rId3" display="dokibuni@yahoo.it"/>
    <hyperlink ref="H5" r:id="rId4" display="laurentiuiuhasz@gmail.com"/>
    <hyperlink ref="H6" r:id="rId5" display="volicovschilucia02@gmail.com"/>
    <hyperlink ref="H8" r:id="rId6" display="dr.ionelelena@yahoo.com"/>
    <hyperlink ref="H9" r:id="rId7" display="mircea789sarbu@gmail.com"/>
    <hyperlink ref="H11" r:id="rId8" display="gabriellacseh@yahoo.com"/>
    <hyperlink ref="H13" r:id="rId9" display="cipridalai@gmail.com"/>
    <hyperlink ref="H15" r:id="rId10" display="liana.balaj@yahoo.com"/>
    <hyperlink ref="H18" r:id="rId11" display="despinabogdan@yahoo.com"/>
    <hyperlink ref="H19" r:id="rId12" display="maria_ciocotisan@yahoo.com"/>
    <hyperlink ref="H20" r:id="rId13" display="ion.salinschi@yahoo.com"/>
    <hyperlink ref="H21" r:id="rId14" display="dia.nicoara@yahoo.com"/>
    <hyperlink ref="H22" r:id="rId15" display="dredit1962@gmail.com"/>
    <hyperlink ref="H23" r:id="rId16" display="safi.dental@gmail.com"/>
    <hyperlink ref="H25" r:id="rId17" display="cucalbinita@yahoo.com"/>
    <hyperlink ref="H28" r:id="rId18" display="dentamedicum@yahoo.com"/>
    <hyperlink ref="H24" r:id="rId19" display="cameliadalai@gmail.com"/>
    <hyperlink ref="H26" r:id="rId20" display="cmidrserbanlaza@gmail.com"/>
    <hyperlink ref="H27" r:id="rId21" display="octaoradea@gmail.com"/>
    <hyperlink ref="H7" r:id="rId22" display="mihailpantor@yahoo.com"/>
    <hyperlink ref="H12" r:id="rId23" display="enicsabai@yahoo.com"/>
    <hyperlink ref="H16" r:id="rId24" display="office.salvadent@gmail.com"/>
    <hyperlink ref="H10" r:id="rId25" display="cameliadalai@gmail.com"/>
    <hyperlink ref="H14" r:id="rId26" display="bolocan_mircea@yahoo.com"/>
    <hyperlink ref="H17" r:id="rId27" display="dr_orosdorina@yahoo.com"/>
    <hyperlink ref="H29" r:id="rId28" display="sanda.casian@gmail.com"/>
    <hyperlink ref="H30" r:id="rId29" display="vranau.maria@yahoo.com"/>
    <hyperlink ref="H32" r:id="rId30" display="liana.todor@gmail.com"/>
    <hyperlink ref="H33" r:id="rId31" display="codrutza.hutiu@yahoo.com"/>
    <hyperlink ref="H34" r:id="rId32" display="barna_adina@yahoo.com"/>
    <hyperlink ref="H35" r:id="rId33" display="albuam@yahoo.com"/>
    <hyperlink ref="H36" r:id="rId34" display="bontadan2006@yahoo.com"/>
    <hyperlink ref="H37" r:id="rId35" display="cristianadrianratiu@gmail.com"/>
    <hyperlink ref="H38" r:id="rId36" display="popovici_mut@yahoo.com"/>
    <hyperlink ref="H39" r:id="rId37" display="danna_dennt@yahoo.com"/>
    <hyperlink ref="H41" r:id="rId38" display="elizaseche@yahoo.com"/>
    <hyperlink ref="H42" r:id="rId39" display="saitossimona@yahoo.com"/>
    <hyperlink ref="H45" r:id="rId40" display="dacisabau@yahoo.com"/>
    <hyperlink ref="H40" r:id="rId41" display="razdima@gmail.com"/>
    <hyperlink ref="H43" r:id="rId42" display="gbrdunai@yahoo.com"/>
    <hyperlink ref="H44" r:id="rId43" display="dr.st_adina@yahoo.com"/>
    <hyperlink ref="H31" r:id="rId44" display="otident@gmail.com"/>
    <hyperlink ref="H46" r:id="rId45" display="radumaris2013@yahoo.com"/>
    <hyperlink ref="H47" r:id="rId46" display="marcel_iova@yahoo.com"/>
    <hyperlink ref="H48" r:id="rId47" display="ligia_vaida@yahoo.com"/>
    <hyperlink ref="H49" r:id="rId48" display="mudurasimona@hotmail.com"/>
    <hyperlink ref="H50" r:id="rId49" display="icarmen68@yahoo.com"/>
    <hyperlink ref="H52" r:id="rId50" display="andi.ungureanu@yahoo.com"/>
    <hyperlink ref="H53" r:id="rId51" display="pirte_adriana@yahoo.com"/>
    <hyperlink ref="H54" r:id="rId52" display="andreea2408@yahoo.com"/>
    <hyperlink ref="H55" r:id="rId53" display="gabrielsiladi@yahoo.com"/>
    <hyperlink ref="H56" r:id="rId54" display="pradalaura10@yahoo.com"/>
    <hyperlink ref="H51" r:id="rId55" display="romoceaadina@gmail.com"/>
    <hyperlink ref="H57" r:id="rId56" display="prestigedent@yahoo.com"/>
    <hyperlink ref="H58" r:id="rId57" display="doctorcrina@yahoo.com"/>
    <hyperlink ref="H59" r:id="rId58" display="vioricafodoca@yahoo.com"/>
    <hyperlink ref="H60" r:id="rId59" display="voxdentis@gmail.com"/>
    <hyperlink ref="H61" r:id="rId60" display="lacri.vascut@yahoo.com"/>
    <hyperlink ref="H62" r:id="rId61" display="dusescupetru@yahoo.com"/>
    <hyperlink ref="H63" r:id="rId62" display="janyorto@yahoo.com"/>
    <hyperlink ref="H64" r:id="rId63" display="mars4ss@yahoo.com"/>
    <hyperlink ref="H66" r:id="rId64" display="pirvanrazvan@yahoo.com"/>
    <hyperlink ref="H67" r:id="rId65" display="raulmih@yahoo.com"/>
    <hyperlink ref="H68" r:id="rId66" display="flaviumodi@gmail.com"/>
    <hyperlink ref="H71" r:id="rId67" display="luci_sip@yahoo.com"/>
    <hyperlink ref="H72" r:id="rId68" display="szalkaij@yahoo.com"/>
    <hyperlink ref="H65" r:id="rId69" display="kulushajnalka@yahoo.com"/>
    <hyperlink ref="H69" r:id="rId70" display="artisanstoma@yahoo.com"/>
    <hyperlink ref="H70" r:id="rId71" display="zdrobaroxana@yahoo.com"/>
    <hyperlink ref="H73" r:id="rId72" display="nagetah@yahoo.com"/>
    <hyperlink ref="H74" r:id="rId73" display="alinapaul2005@yahoo.com"/>
    <hyperlink ref="H76" r:id="rId74" display="dia_salvan@yahoo.com"/>
    <hyperlink ref="H77" r:id="rId75" display="a.tent@yahoo.com"/>
    <hyperlink ref="H78" r:id="rId76" display="iulianaoros@yahoo.com"/>
    <hyperlink ref="H79" r:id="rId77" display="ramonegrut@yahoo.com"/>
    <hyperlink ref="H80" r:id="rId78" display="bosziandi@yahoo.com"/>
    <hyperlink ref="H81" r:id="rId79" display="mbsanci@yahoo.com"/>
    <hyperlink ref="H82" r:id="rId80" display="balscem@yahoo.com"/>
    <hyperlink ref="H75" r:id="rId81" display="roscadragos82@yahoo.com"/>
    <hyperlink ref="H84" r:id="rId82" display="dana_dd76@yahoo.com"/>
    <hyperlink ref="H85" r:id="rId83" display="remus_balog@yahoo.com"/>
    <hyperlink ref="H86" r:id="rId84" display="novadent.email@gmail.com"/>
    <hyperlink ref="H88" r:id="rId85" display="luci33bh@yahoo.com"/>
    <hyperlink ref="H109" r:id="rId86" display="HEDDONIC@GMAIL.COM"/>
    <hyperlink ref="H110" r:id="rId87" display="groza_vadim@yahoo.com"/>
    <hyperlink ref="H111" r:id="rId88" display="hanan_feder@yahoo.com"/>
    <hyperlink ref="H113" r:id="rId89" display="praleaemanuel@yahoo.com"/>
    <hyperlink ref="H114" r:id="rId90" display="carryna2005@yahoo.com"/>
    <hyperlink ref="H115" r:id="rId91" display="dr.bogdangeorge@mail.com"/>
    <hyperlink ref="H116" r:id="rId92" display="eta_craciun@yahoo.com"/>
    <hyperlink ref="H99" r:id="rId93" display="ramada262000@yahoo.com"/>
    <hyperlink ref="H100" r:id="rId94" display="pozsonyiedina@yahoo.com"/>
    <hyperlink ref="H101" r:id="rId95" display="denisa.sabau@gmail.com"/>
    <hyperlink ref="H102" r:id="rId96" display="bluesamuila@yahoo.com"/>
    <hyperlink ref="H104" r:id="rId97" display="bluerobotin@yahoo.com"/>
    <hyperlink ref="H105" r:id="rId98" display="dalia_berindea@yahoo.com"/>
    <hyperlink ref="H106" r:id="rId99" display="enikemgm@yahoo.com"/>
    <hyperlink ref="H107" r:id="rId100" display="cristinainasel@yahoo.com"/>
    <hyperlink ref="H93" r:id="rId101" display="florinporge@gmail.com"/>
    <hyperlink ref="H94" r:id="rId102" display="calin_scurt@yahoo.com"/>
    <hyperlink ref="H96" r:id="rId103" display="ildikoking@gmail.com"/>
    <hyperlink ref="H97" r:id="rId104" display="ioan_alexa@yahoo.com"/>
    <hyperlink ref="H98" r:id="rId105" display="andradagug@yahoo.com"/>
    <hyperlink ref="H89" r:id="rId106" display="vczdana@yahoo.com"/>
    <hyperlink ref="H90" r:id="rId107" display="andr_ee20@yahoo.com"/>
    <hyperlink ref="H91" r:id="rId108" display="blueprodan@yahoo.com"/>
    <hyperlink ref="H92" r:id="rId109" display="florin_daniela2004@yahoo.com"/>
    <hyperlink ref="H83" r:id="rId110" display="cristina_nica2002@yahoo.com"/>
    <hyperlink ref="H87" r:id="rId111" display="emilvidi@yahoo.com"/>
    <hyperlink ref="H103" r:id="rId112" display="andreadobrondi@gmail.com"/>
    <hyperlink ref="H112" r:id="rId113" display="drpintilielucian@gmail.com"/>
    <hyperlink ref="H95" r:id="rId114" display="sebi_lascu@yahoo.com"/>
    <hyperlink ref="H108" r:id="rId115" display="miheler@yahoo.com.au"/>
    <hyperlink ref="H117" r:id="rId116" display="barna_lucia@yahoo.com"/>
    <hyperlink ref="H118" r:id="rId117" display="grc_cristina06@yahoo.com"/>
    <hyperlink ref="H119" r:id="rId118" display="stanciu_cosmin28@yahoo.com"/>
    <hyperlink ref="H120" r:id="rId119" display="florin.crstn@yahoo.com"/>
    <hyperlink ref="H121" r:id="rId120" display="ionutzml@yahoo.com"/>
    <hyperlink ref="H122" r:id="rId121" display="andreeagyorgy@yahoo.com"/>
    <hyperlink ref="H123" r:id="rId122" display="gabrielafaur@ymail.com"/>
    <hyperlink ref="H124" r:id="rId123" display="cosminhuplea@gmail.com"/>
    <hyperlink ref="H126" r:id="rId124" display="moldovan_alice@yahoo.com"/>
    <hyperlink ref="H127" r:id="rId125" display="bolocan_mircea@yahoo.com"/>
    <hyperlink ref="H128" r:id="rId126" display="bolocan_denisa@yahoo.com"/>
    <hyperlink ref="H129" r:id="rId127" display="sabau_razvi@yahoo.com"/>
    <hyperlink ref="H130" r:id="rId128" display="ajanosy@yahoo.com"/>
    <hyperlink ref="H131" r:id="rId129" display="cristina.ficut@yahoo.com"/>
    <hyperlink ref="H132" r:id="rId130" display="kingadent@yahoo.com"/>
    <hyperlink ref="H134" r:id="rId131" display="romanitza80@yahoo.com"/>
    <hyperlink ref="H135" r:id="rId132" display="pmihaelafelicia@yahoo.com"/>
    <hyperlink ref="H136" r:id="rId133" display="olysime@yahoo.com"/>
    <hyperlink ref="H137" r:id="rId134" display="drmirela79@yahoo.com"/>
    <hyperlink ref="H138" r:id="rId135" display="lkaticabogar@yahoo.com"/>
    <hyperlink ref="H140" r:id="rId136" display="monibalog@yahoo.com"/>
    <hyperlink ref="H141" r:id="rId137" display="mana.birtas@yahoo.ro"/>
    <hyperlink ref="H142" r:id="rId138" display="bglnat@yahoo.com"/>
    <hyperlink ref="H139" r:id="rId139" display="zatykoandrea83@gmail.com"/>
    <hyperlink ref="H143" r:id="rId140" display="hawahraul@yahoo.com"/>
    <hyperlink ref="H144" r:id="rId141" display="jstm84@yahoo.com"/>
    <hyperlink ref="H145" r:id="rId142" display="adela_paul34@yahoo.com"/>
    <hyperlink ref="H146" r:id="rId143" display="benipbc@yahoo.com"/>
    <hyperlink ref="H147" r:id="rId144" display="dulacsi@yahoo.com"/>
    <hyperlink ref="H148" r:id="rId145" display="russimonamaria@yahoo.com"/>
    <hyperlink ref="H149" r:id="rId146" display="anabela_saitos@yahoo.com"/>
    <hyperlink ref="H150" r:id="rId147" display="gabriela.silaghi@yahoo.com"/>
    <hyperlink ref="H151" r:id="rId148" display="dianastancu25@yahoo.com"/>
    <hyperlink ref="H153" r:id="rId149" display="adriana.tent@yahoo.com"/>
    <hyperlink ref="H154" r:id="rId150" display="dantimut@yahoo.com"/>
    <hyperlink ref="H155" r:id="rId151" display="livia.todireanu@yahoo.com"/>
    <hyperlink ref="H156" r:id="rId152" display="cool_giulia@yahoo.com"/>
    <hyperlink ref="H158" r:id="rId153" display="arcalean.cristian@yahoo.com"/>
    <hyperlink ref="H160" r:id="rId154" display="sz.csabi05@yahoo.com"/>
    <hyperlink ref="H161" r:id="rId155" display="dr.popcarmen@gmail.com"/>
    <hyperlink ref="H162" r:id="rId156" display="vesanatalia@yahoo.com"/>
    <hyperlink ref="H163" r:id="rId157" display="viteazbogdan@yahoo.com"/>
    <hyperlink ref="H152" r:id="rId158" display="ralukcro@yahoo.com"/>
    <hyperlink ref="H157" r:id="rId159" display="andor_teo@yahoo.com"/>
    <hyperlink ref="H159" r:id="rId160" display="buciuman.laura@yahoo.com"/>
    <hyperlink ref="H164" r:id="rId161" display="ionutbala2008@yahoo.com"/>
    <hyperlink ref="H165" r:id="rId162" display="eugenia.gavrilut@yahoo.com"/>
    <hyperlink ref="H166" r:id="rId163" display="dr.poproman@yahoo.ro"/>
    <hyperlink ref="H167" r:id="rId164" display="anca_simona20@yahoo.com"/>
    <hyperlink ref="H175" r:id="rId165" display="trubacs@yahoo.com"/>
    <hyperlink ref="H178" r:id="rId166" display="BALA.CRISTINA@yahoo.com"/>
    <hyperlink ref="H179" r:id="rId167" display="HERMAN.COSMIN@yahoo.com"/>
    <hyperlink ref="H180" r:id="rId168" display="LUCIANRESTEA@YAHOO.COM"/>
    <hyperlink ref="H181" r:id="rId169" display="Dr.PurgeBogdan@yahoo.com"/>
    <hyperlink ref="H182" r:id="rId170" display="gavruczatibor@yahoo.com"/>
    <hyperlink ref="H183" r:id="rId171" display="firusv@yahoo.com"/>
    <hyperlink ref="H174" r:id="rId172" display="taniabalota@gmail.com"/>
    <hyperlink ref="H177" r:id="rId173" display="parazit_001@yahoo.com"/>
    <hyperlink ref="H184" r:id="rId174" display="iancu_paul_md@yahoo.com"/>
    <hyperlink ref="H168" r:id="rId175" display="lupasraluca@yahoo.com"/>
    <hyperlink ref="H169" r:id="rId176" display="rafa_adrian_daniel@yahoo.com"/>
    <hyperlink ref="H170" r:id="rId177" display="rafa_adrian_daniel@yahoo.com"/>
    <hyperlink ref="H171" r:id="rId178" display="raal_r21@yahoo.com"/>
    <hyperlink ref="H172" r:id="rId179" display="burynell23@yahoo.com"/>
    <hyperlink ref="H173" r:id="rId180" display="adry_ana1706@yahoo.com"/>
    <hyperlink ref="H176" r:id="rId181" display="moca.mihaela@yahoo.com"/>
    <hyperlink ref="H185" r:id="rId182" display="genoveva55@yahoo.com"/>
    <hyperlink ref="H197" r:id="rId183" display="titania182003@yahoo.com"/>
    <hyperlink ref="H208" r:id="rId184" display="anca_apateanu@yahoo.com"/>
    <hyperlink ref="H206" r:id="rId185" display="HAJDU_ALICE@YAHOO.COM"/>
    <hyperlink ref="H205" r:id="rId186" display="tocai3r9n1_86@yahoo.com"/>
    <hyperlink ref="H204" r:id="rId187" display="tinuta_76@yahoo.com"/>
    <hyperlink ref="H207" r:id="rId188" display="fteodoradelia@yahoo.co.uk"/>
    <hyperlink ref="H187" r:id="rId189" display="nicolle_172000@yahoo.com"/>
    <hyperlink ref="H186" r:id="rId190" display="adrian_mga@yahoo.com"/>
    <hyperlink ref="H189" r:id="rId191" display="adrian.ungur@gmail.com"/>
    <hyperlink ref="H188" r:id="rId192" display="mident5@yahoo.com"/>
    <hyperlink ref="H209" r:id="rId193" display="gheban_lavinia@yahoo.com"/>
    <hyperlink ref="H200" r:id="rId194" display="tirlagiorgy@yahoo.com"/>
    <hyperlink ref="H199" r:id="rId195" display="nicotimut@yahoo.com"/>
    <hyperlink ref="H201" r:id="rId196" display="andrei_suiugan@yahoo.com"/>
    <hyperlink ref="H202" r:id="rId197" display="ramocraciun86@yahoo.com"/>
    <hyperlink ref="H203" r:id="rId198" display="oana14sas@yahoo.com"/>
    <hyperlink ref="H190" r:id="rId199" display="corinageorgiana@yahoo.co.nz"/>
    <hyperlink ref="H191" r:id="rId200" display="maghiar_paul@yahoo.com"/>
    <hyperlink ref="H193" r:id="rId201" display="claudiuiacob@yahoo.com"/>
    <hyperlink ref="H194" r:id="rId202" display="dr.angelaelena@gmail.com"/>
    <hyperlink ref="H195" r:id="rId203" display="dyanalarisa@yahoo.com"/>
    <hyperlink ref="H198" r:id="rId204" display="marianemes49@yahoo.com"/>
    <hyperlink ref="H196" r:id="rId205" display="adrian.cadis@outlook.com"/>
    <hyperlink ref="H192" r:id="rId206" display="ioanafiterau@yahoo.com"/>
    <hyperlink ref="H210" r:id="rId207" display="dr.dianaabrudan@gmail.com"/>
    <hyperlink ref="H215" r:id="rId208" display="lumy_nytza@yahoo.com"/>
    <hyperlink ref="H213" r:id="rId209" display="liana_micula@yahoo.com"/>
    <hyperlink ref="H212" r:id="rId210" display="nico27matei@yahoo.com"/>
    <hyperlink ref="H211" r:id="rId211" display="ioana_manea_83@yahoo.com"/>
    <hyperlink ref="H218" r:id="rId212" display="kozmadent@gmail.com"/>
    <hyperlink ref="H216" r:id="rId213" display="ionutdenta@yahoo.com"/>
    <hyperlink ref="H219" r:id="rId214" display="drugasliliana@yahoo.com"/>
    <hyperlink ref="H220" r:id="rId215" display="muduraioana@yahoo.com"/>
    <hyperlink ref="H221" r:id="rId216" display="biancastanis@yahoo.com"/>
    <hyperlink ref="H222" r:id="rId217" display="hasdemian@yahoo.com"/>
    <hyperlink ref="H223" r:id="rId218" display="boca.biancaflorina@yahoo.com"/>
    <hyperlink ref="H224" r:id="rId219" display="brontanca@gmail.com"/>
    <hyperlink ref="H225" r:id="rId220" display="popameli@yahoo.com"/>
    <hyperlink ref="H226" r:id="rId221" display="petrucernau@gmail.com"/>
    <hyperlink ref="H227" r:id="rId222" display="natalia_gaje@yahoo.com"/>
    <hyperlink ref="H228" r:id="rId223" display="danliaalexandra@yahoo.com"/>
    <hyperlink ref="H229" r:id="rId224" display="raul_zaharia@yahoo.com"/>
    <hyperlink ref="H230" r:id="rId225" display="iuli_stoma@yahoo.com"/>
    <hyperlink ref="H231" r:id="rId226" display="sorina_patcas@yahoo.com"/>
    <hyperlink ref="H232" r:id="rId227" display="gabi_barui@yahoo.com"/>
    <hyperlink ref="H233" r:id="rId228" display="nemetiorsi@yahoo.com"/>
    <hyperlink ref="H234" r:id="rId229" display="sabin_cantemir1987@yahoo.com"/>
    <hyperlink ref="H235" r:id="rId230" display="inanorbi@yahoo.com"/>
    <hyperlink ref="H236" r:id="rId231" display="dorastoboran@yahoo.com"/>
    <hyperlink ref="H237" r:id="rId232" display="szabo.brigitta1989@yahoo.com"/>
    <hyperlink ref="H214" r:id="rId233" display="drvalceacosminalexandru@ymail.com"/>
    <hyperlink ref="H238" r:id="rId234" display="catalin.m.ro@gmail.com"/>
    <hyperlink ref="H240" r:id="rId235" display="vladhotnoga@gmail.com"/>
    <hyperlink ref="H241" r:id="rId236" display="dan.halmi@yahoo.com"/>
    <hyperlink ref="H242" r:id="rId237" display="bencheamihai@yahoo.com"/>
    <hyperlink ref="H244" r:id="rId238" display="popacorinaolivia@yahoo.com"/>
    <hyperlink ref="H243" r:id="rId239" display="ede-moni@freemail.hu"/>
    <hyperlink ref="H286" r:id="rId240" display="moldentis@gmail.com"/>
    <hyperlink ref="H245" r:id="rId241" display="sandor_joanna@yahoo.com"/>
    <hyperlink ref="H246" r:id="rId242" display="ro.adrianaa@yahoo.com"/>
    <hyperlink ref="H247" r:id="rId243" display="panteavladalin@yahoo.ro"/>
    <hyperlink ref="H248" r:id="rId244" display="ioana.costras.nad@gmail.com"/>
    <hyperlink ref="H249" r:id="rId245" display="abelcrina@gmail.com"/>
    <hyperlink ref="H250" r:id="rId246" display="petrila_simona26@yahoo.com "/>
    <hyperlink ref="H251" r:id="rId247" display="szipi78@yahoo.com"/>
    <hyperlink ref="H252" r:id="rId248" display="cameliaiuliasabau@gmail.com"/>
    <hyperlink ref="H253" r:id="rId249" display="nechitaroxanad@yahoo.com"/>
    <hyperlink ref="H254" r:id="rId250" display="ingrid.lieb@yahoo.com"/>
    <hyperlink ref="H255" r:id="rId251" display="anca_robotin@hotmail.com"/>
    <hyperlink ref="H256" r:id="rId252" display="ioana.arde@yahoo.com"/>
    <hyperlink ref="H257" r:id="rId253" display="raluca.raul29@yahoo.ro"/>
    <hyperlink ref="H258" r:id="rId254" display="gabriela.bosca7@yahoo.com"/>
    <hyperlink ref="H259" r:id="rId255" display="bereteu.radurazvan@yahoo.com"/>
    <hyperlink ref="H260" r:id="rId256" display="mihaela.dentist@gmail.com"/>
    <hyperlink ref="H261" r:id="rId257" display="luminita.pacurar@gmail.com"/>
    <hyperlink ref="H262" r:id="rId258" display="hubner_iozsef@yahoo.com"/>
    <hyperlink ref="H263" r:id="rId259" display="ancavechiuindries@gmail.com"/>
    <hyperlink ref="H264" r:id="rId260" display="babyluanna@yahoo.com"/>
    <hyperlink ref="H265" r:id="rId261" display="orsy_canalas@yahoo.com"/>
    <hyperlink ref="H266" r:id="rId262" display="monica.sime@yahoo.com"/>
    <hyperlink ref="H267" r:id="rId263" display="cristi_bs@yahoo.com"/>
    <hyperlink ref="H268" r:id="rId264" display="borodan_seby@yahoo.com"/>
    <hyperlink ref="H269" r:id="rId265" display="alexandra_coloji@yahoo.com"/>
    <hyperlink ref="H270" r:id="rId266" display="lissa4000@gmail.com"/>
    <hyperlink ref="H271" r:id="rId267" display="stanciu.bogdanv@yahoo.com"/>
    <hyperlink ref="H272" r:id="rId268" display="dr_adinacazacu@yahoo.com"/>
    <hyperlink ref="H273" r:id="rId269" display="dr_dianagavra@yahoo.ro"/>
    <hyperlink ref="H274" r:id="rId270" display="oanadental@yahoo.com"/>
    <hyperlink ref="H275" r:id="rId271" display="bernadettemile@gmail.com"/>
    <hyperlink ref="H276" r:id="rId272" display="domokosandrea80@yahoo.com"/>
    <hyperlink ref="H277" r:id="rId273" display="mihaelalannert@yahoo.com"/>
    <hyperlink ref="H278" r:id="rId274" display="sorin_bala@yahoo.com"/>
    <hyperlink ref="H279" r:id="rId275" display="serban_romocea@yahoo.com"/>
    <hyperlink ref="H280" r:id="rId276" display="ina24t@yahoo.com"/>
    <hyperlink ref="H281" r:id="rId277" display="dr.iosifroxana@gmail.com"/>
    <hyperlink ref="H282" r:id="rId278" display="ligia_lazar2004@yahoo.com"/>
    <hyperlink ref="H283" r:id="rId279" display="dr.yvettevolgyesi@yahoo.com"/>
    <hyperlink ref="H284" r:id="rId280" display="alexandraarcalean@yahoo.ro"/>
    <hyperlink ref="H285" r:id="rId281" display="lexichirila@yahoo.com"/>
    <hyperlink ref="H294" r:id="rId282" display="boramedical@gmail.com"/>
    <hyperlink ref="H287" r:id="rId283" display="lazar_adela@yahoo.ro"/>
    <hyperlink ref="H288" r:id="rId284" display="chereches_jessica@yahoo.com"/>
    <hyperlink ref="H293" r:id="rId285" display="silaghiioana@yahoo.com"/>
    <hyperlink ref="H292" r:id="rId286" display="miova64@yahoo.com"/>
    <hyperlink ref="H291" r:id="rId287" display="raul.pop91@yahoo.com"/>
    <hyperlink ref="H290" r:id="rId288" display="dr.tule.madalina@gmail.com"/>
    <hyperlink ref="H289" r:id="rId289" display="moca_gabi@yahoo.com"/>
    <hyperlink ref="H296" r:id="rId290" display="voita_florin@yahoo.com"/>
    <hyperlink ref="H297" r:id="rId291" display="haidu.george@yahoo.com"/>
    <hyperlink ref="H298" r:id="rId292" display="sweet_ale91@yahoo.com"/>
    <hyperlink ref="H299" r:id="rId293" display="camelia.meza@yahoo.com"/>
    <hyperlink ref="H300" r:id="rId294" display="mihellergyongyi@gmail.com"/>
    <hyperlink ref="H125" r:id="rId295" display="corinaayan@yahoo.com"/>
    <hyperlink ref="H133" r:id="rId296" display="moldovan_ioana_carmen@yahoo.com"/>
    <hyperlink ref="H295" r:id="rId297" display="beahanizs@yahoo.com"/>
    <hyperlink ref="H239" r:id="rId298" display="sanomedicalclinic@yahoo.com"/>
    <hyperlink ref="H301" r:id="rId299" display="ciocicroxana@yahoo.com"/>
    <hyperlink ref="H302" r:id="rId300" display="natalia_floruta@yahoo.com"/>
    <hyperlink ref="H303" r:id="rId301" display="cipresiuhos@gmail.com"/>
  </hyperlinks>
  <printOptions/>
  <pageMargins left="0.25" right="0.2" top="0.75" bottom="0.33" header="0.3" footer="0.3"/>
  <pageSetup horizontalDpi="300" verticalDpi="300" orientation="landscape" paperSize="9" r:id="rId3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2:H105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140625" defaultRowHeight="12.75"/>
  <cols>
    <col min="1" max="1" width="5.421875" style="12" customWidth="1"/>
    <col min="2" max="2" width="7.00390625" style="47" customWidth="1"/>
    <col min="3" max="3" width="41.57421875" style="3" customWidth="1"/>
    <col min="4" max="4" width="33.7109375" style="237" customWidth="1"/>
    <col min="5" max="5" width="56.57421875" style="237" customWidth="1"/>
    <col min="6" max="6" width="64.57421875" style="237" customWidth="1"/>
    <col min="7" max="7" width="16.28125" style="244" customWidth="1"/>
    <col min="8" max="8" width="37.00390625" style="244" customWidth="1"/>
    <col min="9" max="16384" width="9.140625" style="2" customWidth="1"/>
  </cols>
  <sheetData>
    <row r="2" spans="2:8" ht="18.75" customHeight="1">
      <c r="B2" s="246" t="s">
        <v>2747</v>
      </c>
      <c r="C2" s="246"/>
      <c r="D2" s="246"/>
      <c r="E2" s="246"/>
      <c r="F2" s="246"/>
      <c r="G2" s="246"/>
      <c r="H2" s="246"/>
    </row>
    <row r="4" spans="1:8" s="1" customFormat="1" ht="41.25" customHeight="1">
      <c r="A4" s="4" t="s">
        <v>1531</v>
      </c>
      <c r="B4" s="4" t="s">
        <v>1636</v>
      </c>
      <c r="C4" s="53" t="s">
        <v>21</v>
      </c>
      <c r="D4" s="238" t="s">
        <v>1799</v>
      </c>
      <c r="E4" s="238" t="s">
        <v>1800</v>
      </c>
      <c r="F4" s="239" t="s">
        <v>2744</v>
      </c>
      <c r="G4" s="240" t="s">
        <v>2745</v>
      </c>
      <c r="H4" s="245" t="s">
        <v>2746</v>
      </c>
    </row>
    <row r="5" spans="1:8" ht="15" customHeight="1">
      <c r="A5" s="11">
        <v>1</v>
      </c>
      <c r="B5" s="48">
        <v>552</v>
      </c>
      <c r="C5" s="7" t="s">
        <v>1673</v>
      </c>
      <c r="D5" s="143" t="s">
        <v>175</v>
      </c>
      <c r="E5" s="241" t="s">
        <v>176</v>
      </c>
      <c r="F5" s="241" t="s">
        <v>176</v>
      </c>
      <c r="G5" s="242" t="s">
        <v>1458</v>
      </c>
      <c r="H5" s="243" t="s">
        <v>1457</v>
      </c>
    </row>
    <row r="6" spans="4:6" ht="12.75">
      <c r="D6" s="3"/>
      <c r="E6" s="3"/>
      <c r="F6" s="3"/>
    </row>
    <row r="7" spans="4:6" ht="12.75">
      <c r="D7" s="3"/>
      <c r="E7" s="3"/>
      <c r="F7" s="3"/>
    </row>
    <row r="8" spans="4:6" ht="12.75">
      <c r="D8" s="3"/>
      <c r="E8" s="3"/>
      <c r="F8" s="3"/>
    </row>
    <row r="9" spans="4:6" ht="12.75">
      <c r="D9" s="3"/>
      <c r="E9" s="3"/>
      <c r="F9" s="3"/>
    </row>
    <row r="10" spans="4:6" ht="12.75">
      <c r="D10" s="3"/>
      <c r="E10" s="3"/>
      <c r="F10" s="3"/>
    </row>
    <row r="11" spans="4:6" ht="12.75">
      <c r="D11" s="3"/>
      <c r="E11" s="3"/>
      <c r="F11" s="3"/>
    </row>
    <row r="12" spans="4:6" ht="12.75">
      <c r="D12" s="3"/>
      <c r="E12" s="3"/>
      <c r="F12" s="3"/>
    </row>
    <row r="13" spans="4:6" ht="12.75">
      <c r="D13" s="3"/>
      <c r="E13" s="3"/>
      <c r="F13" s="3"/>
    </row>
    <row r="14" spans="4:6" ht="12.75">
      <c r="D14" s="3"/>
      <c r="E14" s="3"/>
      <c r="F14" s="3"/>
    </row>
    <row r="15" spans="4:6" ht="12.75">
      <c r="D15" s="3"/>
      <c r="E15" s="3"/>
      <c r="F15" s="3"/>
    </row>
    <row r="16" spans="4:6" ht="12.75">
      <c r="D16" s="3"/>
      <c r="E16" s="3"/>
      <c r="F16" s="3"/>
    </row>
    <row r="17" spans="4:6" ht="12.75">
      <c r="D17" s="3"/>
      <c r="E17" s="3"/>
      <c r="F17" s="3"/>
    </row>
    <row r="18" spans="4:6" ht="12.75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</sheetData>
  <sheetProtection/>
  <mergeCells count="1">
    <mergeCell ref="B2:H2"/>
  </mergeCells>
  <hyperlinks>
    <hyperlink ref="H5" r:id="rId1" display="bontadan2006@yahoo.com"/>
  </hyperlinks>
  <printOptions/>
  <pageMargins left="0.25" right="0.2" top="0.75" bottom="0.33" header="0.3" footer="0.3"/>
  <pageSetup horizontalDpi="300" verticalDpi="300" orientation="portrait" paperSize="9" scale="1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Bihor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</dc:creator>
  <cp:keywords/>
  <dc:description/>
  <cp:lastModifiedBy>CotcaSimona</cp:lastModifiedBy>
  <cp:lastPrinted>2018-02-21T07:20:48Z</cp:lastPrinted>
  <dcterms:created xsi:type="dcterms:W3CDTF">2014-07-01T16:07:09Z</dcterms:created>
  <dcterms:modified xsi:type="dcterms:W3CDTF">2021-08-16T13:01:38Z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